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sertation lab\Analysis Ephys Data\Analysis 111516 &amp; 111616\"/>
    </mc:Choice>
  </mc:AlternateContent>
  <bookViews>
    <workbookView xWindow="0" yWindow="0" windowWidth="19200" windowHeight="69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6" i="1" l="1"/>
  <c r="V6" i="1"/>
  <c r="W6" i="1"/>
  <c r="T6" i="1"/>
  <c r="U5" i="1"/>
  <c r="V5" i="1"/>
  <c r="W5" i="1"/>
  <c r="T5" i="1"/>
  <c r="U4" i="1"/>
  <c r="V4" i="1"/>
  <c r="W4" i="1"/>
  <c r="T4" i="1"/>
  <c r="H107" i="1" l="1"/>
  <c r="H73" i="1"/>
  <c r="H39" i="1"/>
  <c r="K121" i="1"/>
  <c r="J121" i="1"/>
  <c r="I121" i="1"/>
  <c r="H121" i="1"/>
  <c r="K107" i="1"/>
  <c r="J107" i="1"/>
  <c r="I107" i="1"/>
  <c r="I104" i="1"/>
  <c r="J104" i="1"/>
  <c r="J90" i="1"/>
  <c r="K90" i="1"/>
  <c r="H90" i="1"/>
  <c r="K73" i="1"/>
  <c r="K87" i="1"/>
  <c r="H87" i="1"/>
  <c r="H70" i="1"/>
  <c r="K70" i="1"/>
  <c r="K56" i="1"/>
  <c r="H56" i="1"/>
  <c r="K53" i="1"/>
  <c r="K39" i="1"/>
  <c r="H53" i="1"/>
  <c r="K120" i="1"/>
  <c r="J120" i="1"/>
  <c r="I120" i="1"/>
  <c r="H120" i="1"/>
  <c r="K119" i="1"/>
  <c r="J119" i="1"/>
  <c r="I119" i="1"/>
  <c r="H119" i="1"/>
  <c r="K118" i="1"/>
  <c r="J118" i="1"/>
  <c r="I118" i="1"/>
  <c r="H118" i="1"/>
  <c r="K117" i="1"/>
  <c r="J117" i="1"/>
  <c r="I117" i="1"/>
  <c r="H117" i="1"/>
  <c r="K116" i="1"/>
  <c r="J116" i="1"/>
  <c r="I116" i="1"/>
  <c r="H116" i="1"/>
  <c r="K115" i="1"/>
  <c r="J115" i="1"/>
  <c r="I115" i="1"/>
  <c r="H115" i="1"/>
  <c r="K114" i="1"/>
  <c r="J114" i="1"/>
  <c r="I114" i="1"/>
  <c r="H114" i="1"/>
  <c r="K112" i="1"/>
  <c r="J112" i="1"/>
  <c r="I112" i="1"/>
  <c r="H112" i="1"/>
  <c r="K111" i="1"/>
  <c r="J111" i="1"/>
  <c r="I111" i="1"/>
  <c r="H111" i="1"/>
  <c r="K110" i="1"/>
  <c r="J110" i="1"/>
  <c r="I110" i="1"/>
  <c r="H110" i="1"/>
  <c r="K109" i="1"/>
  <c r="J109" i="1"/>
  <c r="I109" i="1"/>
  <c r="H109" i="1"/>
  <c r="K108" i="1"/>
  <c r="J108" i="1"/>
  <c r="I108" i="1"/>
  <c r="H108" i="1"/>
  <c r="K104" i="1"/>
  <c r="H104" i="1"/>
  <c r="K103" i="1"/>
  <c r="J103" i="1"/>
  <c r="I103" i="1"/>
  <c r="H103" i="1"/>
  <c r="K102" i="1"/>
  <c r="J102" i="1"/>
  <c r="I102" i="1"/>
  <c r="H102" i="1"/>
  <c r="K101" i="1"/>
  <c r="J101" i="1"/>
  <c r="I101" i="1"/>
  <c r="H101" i="1"/>
  <c r="K100" i="1"/>
  <c r="J100" i="1"/>
  <c r="I100" i="1"/>
  <c r="H100" i="1"/>
  <c r="K99" i="1"/>
  <c r="J99" i="1"/>
  <c r="I99" i="1"/>
  <c r="H99" i="1"/>
  <c r="K98" i="1"/>
  <c r="J98" i="1"/>
  <c r="I98" i="1"/>
  <c r="H98" i="1"/>
  <c r="K97" i="1"/>
  <c r="J97" i="1"/>
  <c r="I97" i="1"/>
  <c r="H97" i="1"/>
  <c r="K95" i="1"/>
  <c r="J95" i="1"/>
  <c r="I95" i="1"/>
  <c r="H95" i="1"/>
  <c r="K94" i="1"/>
  <c r="J94" i="1"/>
  <c r="I94" i="1"/>
  <c r="H94" i="1"/>
  <c r="K93" i="1"/>
  <c r="J93" i="1"/>
  <c r="I93" i="1"/>
  <c r="H93" i="1"/>
  <c r="K92" i="1"/>
  <c r="J92" i="1"/>
  <c r="I92" i="1"/>
  <c r="H92" i="1"/>
  <c r="K91" i="1"/>
  <c r="J91" i="1"/>
  <c r="I91" i="1"/>
  <c r="H91" i="1"/>
  <c r="I90" i="1"/>
  <c r="J87" i="1"/>
  <c r="I87" i="1"/>
  <c r="K86" i="1"/>
  <c r="J86" i="1"/>
  <c r="I86" i="1"/>
  <c r="H86" i="1"/>
  <c r="K85" i="1"/>
  <c r="J85" i="1"/>
  <c r="I85" i="1"/>
  <c r="H85" i="1"/>
  <c r="K84" i="1"/>
  <c r="J84" i="1"/>
  <c r="I84" i="1"/>
  <c r="H84" i="1"/>
  <c r="K83" i="1"/>
  <c r="J83" i="1"/>
  <c r="I83" i="1"/>
  <c r="H83" i="1"/>
  <c r="K82" i="1"/>
  <c r="J82" i="1"/>
  <c r="I82" i="1"/>
  <c r="H82" i="1"/>
  <c r="K81" i="1"/>
  <c r="J81" i="1"/>
  <c r="I81" i="1"/>
  <c r="H81" i="1"/>
  <c r="K80" i="1"/>
  <c r="J80" i="1"/>
  <c r="I80" i="1"/>
  <c r="H80" i="1"/>
  <c r="K78" i="1"/>
  <c r="J78" i="1"/>
  <c r="I78" i="1"/>
  <c r="H78" i="1"/>
  <c r="K77" i="1"/>
  <c r="J77" i="1"/>
  <c r="I77" i="1"/>
  <c r="H77" i="1"/>
  <c r="K76" i="1"/>
  <c r="J76" i="1"/>
  <c r="I76" i="1"/>
  <c r="H76" i="1"/>
  <c r="K75" i="1"/>
  <c r="J75" i="1"/>
  <c r="I75" i="1"/>
  <c r="H75" i="1"/>
  <c r="K74" i="1"/>
  <c r="J74" i="1"/>
  <c r="I74" i="1"/>
  <c r="H74" i="1"/>
  <c r="J73" i="1"/>
  <c r="I73" i="1"/>
  <c r="J70" i="1"/>
  <c r="I70" i="1"/>
  <c r="K69" i="1"/>
  <c r="J69" i="1"/>
  <c r="I69" i="1"/>
  <c r="H69" i="1"/>
  <c r="K68" i="1"/>
  <c r="J68" i="1"/>
  <c r="I68" i="1"/>
  <c r="H68" i="1"/>
  <c r="K67" i="1"/>
  <c r="J67" i="1"/>
  <c r="I67" i="1"/>
  <c r="H67" i="1"/>
  <c r="K66" i="1"/>
  <c r="J66" i="1"/>
  <c r="I66" i="1"/>
  <c r="H66" i="1"/>
  <c r="K65" i="1"/>
  <c r="J65" i="1"/>
  <c r="I65" i="1"/>
  <c r="H65" i="1"/>
  <c r="K64" i="1"/>
  <c r="J64" i="1"/>
  <c r="I64" i="1"/>
  <c r="H64" i="1"/>
  <c r="K63" i="1"/>
  <c r="J63" i="1"/>
  <c r="I63" i="1"/>
  <c r="H63" i="1"/>
  <c r="K61" i="1"/>
  <c r="J61" i="1"/>
  <c r="I61" i="1"/>
  <c r="H61" i="1"/>
  <c r="K60" i="1"/>
  <c r="J60" i="1"/>
  <c r="I60" i="1"/>
  <c r="H60" i="1"/>
  <c r="K59" i="1"/>
  <c r="J59" i="1"/>
  <c r="I59" i="1"/>
  <c r="H59" i="1"/>
  <c r="K58" i="1"/>
  <c r="J58" i="1"/>
  <c r="I58" i="1"/>
  <c r="H58" i="1"/>
  <c r="K57" i="1"/>
  <c r="J57" i="1"/>
  <c r="I57" i="1"/>
  <c r="H57" i="1"/>
  <c r="J56" i="1"/>
  <c r="I56" i="1"/>
  <c r="J53" i="1"/>
  <c r="I53" i="1"/>
  <c r="K52" i="1"/>
  <c r="J52" i="1"/>
  <c r="I52" i="1"/>
  <c r="H52" i="1"/>
  <c r="K51" i="1"/>
  <c r="J51" i="1"/>
  <c r="I51" i="1"/>
  <c r="H51" i="1"/>
  <c r="K50" i="1"/>
  <c r="J50" i="1"/>
  <c r="I50" i="1"/>
  <c r="H50" i="1"/>
  <c r="K49" i="1"/>
  <c r="J49" i="1"/>
  <c r="I49" i="1"/>
  <c r="H49" i="1"/>
  <c r="K48" i="1"/>
  <c r="J48" i="1"/>
  <c r="I48" i="1"/>
  <c r="H48" i="1"/>
  <c r="K47" i="1"/>
  <c r="J47" i="1"/>
  <c r="I47" i="1"/>
  <c r="H47" i="1"/>
  <c r="K46" i="1"/>
  <c r="J46" i="1"/>
  <c r="I46" i="1"/>
  <c r="H46" i="1"/>
  <c r="K44" i="1"/>
  <c r="J44" i="1"/>
  <c r="I44" i="1"/>
  <c r="H44" i="1"/>
  <c r="K43" i="1"/>
  <c r="J43" i="1"/>
  <c r="I43" i="1"/>
  <c r="H43" i="1"/>
  <c r="K42" i="1"/>
  <c r="J42" i="1"/>
  <c r="I42" i="1"/>
  <c r="H42" i="1"/>
  <c r="K41" i="1"/>
  <c r="J41" i="1"/>
  <c r="I41" i="1"/>
  <c r="H41" i="1"/>
  <c r="K40" i="1"/>
  <c r="J40" i="1"/>
  <c r="I40" i="1"/>
  <c r="H40" i="1"/>
  <c r="J39" i="1"/>
  <c r="I39" i="1"/>
  <c r="H21" i="1"/>
  <c r="H35" i="1"/>
  <c r="K35" i="1"/>
  <c r="K21" i="1"/>
  <c r="J35" i="1"/>
  <c r="I35" i="1"/>
  <c r="K34" i="1"/>
  <c r="J34" i="1"/>
  <c r="I34" i="1"/>
  <c r="H34" i="1"/>
  <c r="K33" i="1"/>
  <c r="J33" i="1"/>
  <c r="I33" i="1"/>
  <c r="H33" i="1"/>
  <c r="K32" i="1"/>
  <c r="J32" i="1"/>
  <c r="I32" i="1"/>
  <c r="H32" i="1"/>
  <c r="K31" i="1"/>
  <c r="J31" i="1"/>
  <c r="I31" i="1"/>
  <c r="H31" i="1"/>
  <c r="K30" i="1"/>
  <c r="J30" i="1"/>
  <c r="I30" i="1"/>
  <c r="H30" i="1"/>
  <c r="K29" i="1"/>
  <c r="J29" i="1"/>
  <c r="I29" i="1"/>
  <c r="H29" i="1"/>
  <c r="K28" i="1"/>
  <c r="J28" i="1"/>
  <c r="I28" i="1"/>
  <c r="H28" i="1"/>
  <c r="K26" i="1"/>
  <c r="J26" i="1"/>
  <c r="I26" i="1"/>
  <c r="H26" i="1"/>
  <c r="K25" i="1"/>
  <c r="J25" i="1"/>
  <c r="I25" i="1"/>
  <c r="H25" i="1"/>
  <c r="K24" i="1"/>
  <c r="J24" i="1"/>
  <c r="I24" i="1"/>
  <c r="H24" i="1"/>
  <c r="K23" i="1"/>
  <c r="J23" i="1"/>
  <c r="I23" i="1"/>
  <c r="H23" i="1"/>
  <c r="K22" i="1"/>
  <c r="J22" i="1"/>
  <c r="I22" i="1"/>
  <c r="H22" i="1"/>
  <c r="J21" i="1"/>
  <c r="I21" i="1"/>
  <c r="K18" i="1"/>
  <c r="J18" i="1"/>
  <c r="I18" i="1"/>
  <c r="H18" i="1"/>
  <c r="K4" i="1"/>
  <c r="J4" i="1"/>
  <c r="I4" i="1"/>
  <c r="H4" i="1"/>
  <c r="J5" i="1"/>
  <c r="K5" i="1"/>
  <c r="J6" i="1"/>
  <c r="K6" i="1"/>
  <c r="J7" i="1"/>
  <c r="K7" i="1"/>
  <c r="J8" i="1"/>
  <c r="K8" i="1"/>
  <c r="J9" i="1"/>
  <c r="K9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I5" i="1"/>
  <c r="I6" i="1"/>
  <c r="I7" i="1"/>
  <c r="I8" i="1"/>
  <c r="I9" i="1"/>
  <c r="I11" i="1"/>
  <c r="I12" i="1"/>
  <c r="I13" i="1"/>
  <c r="I14" i="1"/>
  <c r="I15" i="1"/>
  <c r="I16" i="1"/>
  <c r="I17" i="1"/>
  <c r="H5" i="1"/>
  <c r="H6" i="1"/>
  <c r="H7" i="1"/>
  <c r="H8" i="1"/>
  <c r="H9" i="1"/>
  <c r="H11" i="1"/>
  <c r="H12" i="1"/>
  <c r="H13" i="1"/>
  <c r="H14" i="1"/>
  <c r="H15" i="1"/>
  <c r="H16" i="1"/>
  <c r="H17" i="1"/>
  <c r="A108" i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91" i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74" i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57" i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40" i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22" i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</calcChain>
</file>

<file path=xl/sharedStrings.xml><?xml version="1.0" encoding="utf-8"?>
<sst xmlns="http://schemas.openxmlformats.org/spreadsheetml/2006/main" count="31" uniqueCount="19">
  <si>
    <t>111516_TRPV1_a</t>
  </si>
  <si>
    <t>25C</t>
  </si>
  <si>
    <t>30C</t>
  </si>
  <si>
    <t>35C</t>
  </si>
  <si>
    <t>40C</t>
  </si>
  <si>
    <t>111516_TRPV1_c</t>
  </si>
  <si>
    <t>111516_TRPV1_d</t>
  </si>
  <si>
    <t>111616_TRPV1_a</t>
  </si>
  <si>
    <t>111616_TRPV1_b</t>
  </si>
  <si>
    <t>111616_TRPV1_c</t>
  </si>
  <si>
    <t>111616_TRPV1_d</t>
  </si>
  <si>
    <t>Vhalf (mV)</t>
  </si>
  <si>
    <t>Conductance (S)</t>
  </si>
  <si>
    <t>Average</t>
  </si>
  <si>
    <t>STDEV</t>
  </si>
  <si>
    <t>SEM</t>
  </si>
  <si>
    <t>Current (A)</t>
  </si>
  <si>
    <t>Voltage (V)</t>
  </si>
  <si>
    <t>in mV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</si>
</sst>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11" fontId="2" fillId="0" borderId="0" xfId="0" applyNumberFormat="1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5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1"/>
  <sheetViews>
    <sheetView tabSelected="1" zoomScale="115" zoomScaleNormal="115" workbookViewId="0">
      <selection activeCell="S17" sqref="S17"/>
    </sheetView>
  </sheetViews>
  <sheetFormatPr defaultRowHeight="15.5" x14ac:dyDescent="0.35"/>
  <cols>
    <col min="1" max="1" width="17.7265625" style="1" bestFit="1" customWidth="1"/>
    <col min="2" max="2" width="8.7265625" style="1"/>
    <col min="3" max="6" width="9.7265625" style="1" bestFit="1" customWidth="1"/>
    <col min="7" max="7" width="8.7265625" style="1"/>
    <col min="8" max="11" width="9" style="1" bestFit="1" customWidth="1"/>
    <col min="12" max="16384" width="8.7265625" style="1"/>
  </cols>
  <sheetData>
    <row r="1" spans="1:23" ht="17.5" x14ac:dyDescent="0.35">
      <c r="C1" s="3" t="s">
        <v>16</v>
      </c>
      <c r="D1" s="3"/>
      <c r="E1" s="3"/>
      <c r="F1" s="3"/>
      <c r="H1" s="3" t="s">
        <v>12</v>
      </c>
      <c r="I1" s="3"/>
      <c r="J1" s="3"/>
      <c r="K1" s="3"/>
      <c r="M1" s="4" t="s">
        <v>11</v>
      </c>
      <c r="N1" s="4"/>
      <c r="O1" s="4"/>
      <c r="P1" s="4"/>
    </row>
    <row r="2" spans="1:23" ht="17.5" x14ac:dyDescent="0.35">
      <c r="A2" s="1" t="s">
        <v>0</v>
      </c>
      <c r="T2" s="4" t="s">
        <v>18</v>
      </c>
      <c r="U2" s="4"/>
      <c r="V2" s="4"/>
      <c r="W2" s="4"/>
    </row>
    <row r="3" spans="1:23" x14ac:dyDescent="0.35">
      <c r="A3" s="1" t="s">
        <v>17</v>
      </c>
      <c r="C3" s="1" t="s">
        <v>1</v>
      </c>
      <c r="D3" s="1" t="s">
        <v>2</v>
      </c>
      <c r="E3" s="1" t="s">
        <v>3</v>
      </c>
      <c r="F3" s="1" t="s">
        <v>4</v>
      </c>
      <c r="H3" s="1" t="s">
        <v>1</v>
      </c>
      <c r="I3" s="1" t="s">
        <v>2</v>
      </c>
      <c r="J3" s="1" t="s">
        <v>3</v>
      </c>
      <c r="K3" s="1" t="s">
        <v>4</v>
      </c>
      <c r="M3" s="1" t="s">
        <v>1</v>
      </c>
      <c r="N3" s="1" t="s">
        <v>2</v>
      </c>
      <c r="O3" s="1" t="s">
        <v>3</v>
      </c>
      <c r="P3" s="1" t="s">
        <v>4</v>
      </c>
      <c r="T3" s="1" t="s">
        <v>1</v>
      </c>
      <c r="U3" s="1" t="s">
        <v>2</v>
      </c>
      <c r="V3" s="1" t="s">
        <v>3</v>
      </c>
      <c r="W3" s="1" t="s">
        <v>4</v>
      </c>
    </row>
    <row r="4" spans="1:23" x14ac:dyDescent="0.35">
      <c r="A4" s="1">
        <v>-0.12</v>
      </c>
      <c r="C4" s="2">
        <v>-9.2887000000000002E-11</v>
      </c>
      <c r="D4" s="2">
        <v>-6.9442999999999995E-11</v>
      </c>
      <c r="E4" s="2">
        <v>-9.9724000000000001E-11</v>
      </c>
      <c r="F4" s="2">
        <v>-2.2799000000000001E-10</v>
      </c>
      <c r="H4" s="2">
        <f>C4/$A4</f>
        <v>7.7405833333333337E-10</v>
      </c>
      <c r="I4" s="2">
        <f>D4/$A4</f>
        <v>5.7869166666666664E-10</v>
      </c>
      <c r="J4" s="2">
        <f>E4/$A4</f>
        <v>8.3103333333333337E-10</v>
      </c>
      <c r="K4" s="2">
        <f>F4/$A4</f>
        <v>1.8999166666666669E-9</v>
      </c>
      <c r="M4" s="1">
        <v>81.099999999999994</v>
      </c>
      <c r="N4" s="1">
        <v>73.8</v>
      </c>
      <c r="O4" s="1">
        <v>40.700000000000003</v>
      </c>
      <c r="P4" s="1">
        <v>25</v>
      </c>
      <c r="S4" s="1" t="s">
        <v>13</v>
      </c>
      <c r="T4" s="5">
        <f>AVERAGE(M4,M21,M39,M56,M73,M90,M107)</f>
        <v>79.114285714285714</v>
      </c>
      <c r="U4" s="5">
        <f t="shared" ref="U4:W4" si="0">AVERAGE(N4,N21,N39,N56,N73,N90,N107)</f>
        <v>73.55714285714285</v>
      </c>
      <c r="V4" s="5">
        <f t="shared" si="0"/>
        <v>59.957142857142848</v>
      </c>
      <c r="W4" s="5">
        <f t="shared" si="0"/>
        <v>47.1</v>
      </c>
    </row>
    <row r="5" spans="1:23" x14ac:dyDescent="0.35">
      <c r="A5" s="1">
        <f>A4+0.02</f>
        <v>-9.9999999999999992E-2</v>
      </c>
      <c r="C5" s="2">
        <v>-6.0790000000000004E-11</v>
      </c>
      <c r="D5" s="2">
        <v>-5.8914999999999998E-11</v>
      </c>
      <c r="E5" s="2">
        <v>-8.7543999999999998E-11</v>
      </c>
      <c r="F5" s="2">
        <v>-2.2545000000000001E-10</v>
      </c>
      <c r="H5" s="2">
        <f t="shared" ref="H5:H17" si="1">C5/A5</f>
        <v>6.0790000000000004E-10</v>
      </c>
      <c r="I5" s="2">
        <f t="shared" ref="I5:I17" si="2">D5/$A5</f>
        <v>5.8914999999999998E-10</v>
      </c>
      <c r="J5" s="2">
        <f t="shared" ref="J5:K17" si="3">E5/$A5</f>
        <v>8.7544000000000003E-10</v>
      </c>
      <c r="K5" s="2">
        <f t="shared" si="3"/>
        <v>2.2545000000000004E-9</v>
      </c>
      <c r="S5" s="1" t="s">
        <v>14</v>
      </c>
      <c r="T5" s="5">
        <f>_xlfn.STDEV.P(M4:M107)</f>
        <v>5.6879392631448251</v>
      </c>
      <c r="U5" s="5">
        <f t="shared" ref="U5:W5" si="4">_xlfn.STDEV.P(N4:N107)</f>
        <v>3.9597464359141341</v>
      </c>
      <c r="V5" s="5">
        <f t="shared" si="4"/>
        <v>9.6249463290314399</v>
      </c>
      <c r="W5" s="5">
        <f t="shared" si="4"/>
        <v>12.857793634323787</v>
      </c>
    </row>
    <row r="6" spans="1:23" x14ac:dyDescent="0.35">
      <c r="A6" s="1">
        <f t="shared" ref="A6:A18" si="5">A5+0.02</f>
        <v>-7.9999999999999988E-2</v>
      </c>
      <c r="C6" s="2">
        <v>-4.9237000000000003E-11</v>
      </c>
      <c r="D6" s="2">
        <v>-4.3413000000000002E-11</v>
      </c>
      <c r="E6" s="2">
        <v>-8.3169999999999996E-11</v>
      </c>
      <c r="F6" s="2">
        <v>-2.3738000000000001E-10</v>
      </c>
      <c r="H6" s="2">
        <f t="shared" si="1"/>
        <v>6.1546250000000014E-10</v>
      </c>
      <c r="I6" s="2">
        <f t="shared" si="2"/>
        <v>5.4266250000000014E-10</v>
      </c>
      <c r="J6" s="2">
        <f t="shared" si="3"/>
        <v>1.0396250000000001E-9</v>
      </c>
      <c r="K6" s="2">
        <f t="shared" si="3"/>
        <v>2.9672500000000005E-9</v>
      </c>
      <c r="S6" s="1" t="s">
        <v>15</v>
      </c>
      <c r="T6" s="5">
        <f>T5/(SQRT(COUNT(M4:M107)))</f>
        <v>2.1498389661030259</v>
      </c>
      <c r="U6" s="5">
        <f t="shared" ref="U6:W6" si="6">U5/(SQRT(COUNT(N4:N107)))</f>
        <v>1.4966434749004514</v>
      </c>
      <c r="V6" s="5">
        <f t="shared" si="6"/>
        <v>3.637887766994464</v>
      </c>
      <c r="W6" s="5">
        <f t="shared" si="6"/>
        <v>4.8597891950585863</v>
      </c>
    </row>
    <row r="7" spans="1:23" x14ac:dyDescent="0.35">
      <c r="A7" s="1">
        <f t="shared" si="5"/>
        <v>-5.9999999999999984E-2</v>
      </c>
      <c r="C7" s="2">
        <v>-4.1963999999999999E-11</v>
      </c>
      <c r="D7" s="2">
        <v>-4.0897000000000002E-11</v>
      </c>
      <c r="E7" s="2">
        <v>-7.2100999999999997E-11</v>
      </c>
      <c r="F7" s="2">
        <v>-2.1174999999999999E-10</v>
      </c>
      <c r="H7" s="2">
        <f t="shared" si="1"/>
        <v>6.9940000000000019E-10</v>
      </c>
      <c r="I7" s="2">
        <f t="shared" si="2"/>
        <v>6.8161666666666688E-10</v>
      </c>
      <c r="J7" s="2">
        <f t="shared" si="3"/>
        <v>1.2016833333333336E-9</v>
      </c>
      <c r="K7" s="2">
        <f t="shared" si="3"/>
        <v>3.5291666666666677E-9</v>
      </c>
    </row>
    <row r="8" spans="1:23" x14ac:dyDescent="0.35">
      <c r="A8" s="1">
        <f t="shared" si="5"/>
        <v>-3.999999999999998E-2</v>
      </c>
      <c r="C8" s="2">
        <v>-3.5378000000000001E-11</v>
      </c>
      <c r="D8" s="2">
        <v>-2.8777E-11</v>
      </c>
      <c r="E8" s="2">
        <v>-6.6055999999999994E-11</v>
      </c>
      <c r="F8" s="2">
        <v>-1.8578E-10</v>
      </c>
      <c r="H8" s="2">
        <f t="shared" si="1"/>
        <v>8.844500000000005E-10</v>
      </c>
      <c r="I8" s="2">
        <f t="shared" si="2"/>
        <v>7.1942500000000034E-10</v>
      </c>
      <c r="J8" s="2">
        <f t="shared" si="3"/>
        <v>1.6514000000000007E-9</v>
      </c>
      <c r="K8" s="2">
        <f t="shared" si="3"/>
        <v>4.6445000000000023E-9</v>
      </c>
    </row>
    <row r="9" spans="1:23" x14ac:dyDescent="0.35">
      <c r="A9" s="1">
        <f t="shared" si="5"/>
        <v>-1.999999999999998E-2</v>
      </c>
      <c r="C9" s="2">
        <v>-1.9714000000000001E-11</v>
      </c>
      <c r="D9" s="2">
        <v>-2.0845E-11</v>
      </c>
      <c r="E9" s="2">
        <v>-4.2103999999999998E-11</v>
      </c>
      <c r="F9" s="2">
        <v>-1.5510999999999999E-10</v>
      </c>
      <c r="H9" s="2">
        <f t="shared" si="1"/>
        <v>9.8570000000000105E-10</v>
      </c>
      <c r="I9" s="2">
        <f t="shared" si="2"/>
        <v>1.042250000000001E-9</v>
      </c>
      <c r="J9" s="2">
        <f t="shared" si="3"/>
        <v>2.1052000000000022E-9</v>
      </c>
      <c r="K9" s="2">
        <f t="shared" si="3"/>
        <v>7.7555000000000078E-9</v>
      </c>
    </row>
    <row r="10" spans="1:23" x14ac:dyDescent="0.35">
      <c r="A10" s="1">
        <f t="shared" si="5"/>
        <v>0</v>
      </c>
      <c r="C10" s="2">
        <v>-5.0738E-13</v>
      </c>
      <c r="D10" s="2">
        <v>7.0549999999999997E-13</v>
      </c>
      <c r="E10" s="2">
        <v>-1.0538E-12</v>
      </c>
      <c r="F10" s="2">
        <v>-4.6278000000000001E-12</v>
      </c>
      <c r="H10" s="2"/>
      <c r="I10" s="2"/>
      <c r="J10" s="2"/>
      <c r="K10" s="2"/>
    </row>
    <row r="11" spans="1:23" x14ac:dyDescent="0.35">
      <c r="A11" s="1">
        <f t="shared" si="5"/>
        <v>0.02</v>
      </c>
      <c r="C11" s="2">
        <v>2.6197000000000001E-11</v>
      </c>
      <c r="D11" s="2">
        <v>4.5306000000000001E-11</v>
      </c>
      <c r="E11" s="2">
        <v>2.0567E-10</v>
      </c>
      <c r="F11" s="2">
        <v>9.3793999999999997E-10</v>
      </c>
      <c r="H11" s="2">
        <f t="shared" si="1"/>
        <v>1.30985E-9</v>
      </c>
      <c r="I11" s="2">
        <f t="shared" si="2"/>
        <v>2.2653E-9</v>
      </c>
      <c r="J11" s="2">
        <f t="shared" si="3"/>
        <v>1.0283499999999999E-8</v>
      </c>
      <c r="K11" s="2">
        <f t="shared" si="3"/>
        <v>4.6897E-8</v>
      </c>
    </row>
    <row r="12" spans="1:23" x14ac:dyDescent="0.35">
      <c r="A12" s="1">
        <f t="shared" si="5"/>
        <v>0.04</v>
      </c>
      <c r="C12" s="2">
        <v>1.3329999999999999E-10</v>
      </c>
      <c r="D12" s="2">
        <v>3.2157000000000001E-10</v>
      </c>
      <c r="E12" s="2">
        <v>8.8461999999999999E-10</v>
      </c>
      <c r="F12" s="2">
        <v>3.0997E-9</v>
      </c>
      <c r="H12" s="2">
        <f t="shared" si="1"/>
        <v>3.3324999999999998E-9</v>
      </c>
      <c r="I12" s="2">
        <f t="shared" si="2"/>
        <v>8.0392500000000003E-9</v>
      </c>
      <c r="J12" s="2">
        <f t="shared" si="3"/>
        <v>2.21155E-8</v>
      </c>
      <c r="K12" s="2">
        <f t="shared" si="3"/>
        <v>7.7492500000000004E-8</v>
      </c>
    </row>
    <row r="13" spans="1:23" x14ac:dyDescent="0.35">
      <c r="A13" s="1">
        <f t="shared" si="5"/>
        <v>0.06</v>
      </c>
      <c r="C13" s="2">
        <v>5.9213999999999998E-10</v>
      </c>
      <c r="D13" s="2">
        <v>9.6697000000000002E-10</v>
      </c>
      <c r="E13" s="2">
        <v>1.7893E-9</v>
      </c>
      <c r="F13" s="2">
        <v>5.5040999999999996E-9</v>
      </c>
      <c r="H13" s="2">
        <f t="shared" si="1"/>
        <v>9.8690000000000006E-9</v>
      </c>
      <c r="I13" s="2">
        <f t="shared" si="2"/>
        <v>1.6116166666666668E-8</v>
      </c>
      <c r="J13" s="2">
        <f t="shared" si="3"/>
        <v>2.9821666666666671E-8</v>
      </c>
      <c r="K13" s="2">
        <f t="shared" si="3"/>
        <v>9.1734999999999994E-8</v>
      </c>
    </row>
    <row r="14" spans="1:23" x14ac:dyDescent="0.35">
      <c r="A14" s="1">
        <f>A13+0.02</f>
        <v>0.08</v>
      </c>
      <c r="C14" s="2">
        <v>1.2927999999999999E-9</v>
      </c>
      <c r="D14" s="2">
        <v>1.7768999999999999E-9</v>
      </c>
      <c r="E14" s="2">
        <v>2.7190999999999998E-9</v>
      </c>
      <c r="F14" s="2">
        <v>8.0744000000000002E-9</v>
      </c>
      <c r="H14" s="2">
        <f t="shared" si="1"/>
        <v>1.6159999999999997E-8</v>
      </c>
      <c r="I14" s="2">
        <f t="shared" si="2"/>
        <v>2.221125E-8</v>
      </c>
      <c r="J14" s="2">
        <f t="shared" si="3"/>
        <v>3.3988750000000001E-8</v>
      </c>
      <c r="K14" s="2">
        <f t="shared" si="3"/>
        <v>1.0093E-7</v>
      </c>
    </row>
    <row r="15" spans="1:23" x14ac:dyDescent="0.35">
      <c r="A15" s="1">
        <f t="shared" si="5"/>
        <v>0.1</v>
      </c>
      <c r="C15" s="2">
        <v>2.1268000000000001E-9</v>
      </c>
      <c r="D15" s="2">
        <v>2.7627E-9</v>
      </c>
      <c r="E15" s="2">
        <v>3.7E-9</v>
      </c>
      <c r="F15" s="2">
        <v>1.0594E-8</v>
      </c>
      <c r="H15" s="2">
        <f t="shared" si="1"/>
        <v>2.1267999999999999E-8</v>
      </c>
      <c r="I15" s="2">
        <f t="shared" si="2"/>
        <v>2.7627E-8</v>
      </c>
      <c r="J15" s="2">
        <f t="shared" si="3"/>
        <v>3.7E-8</v>
      </c>
      <c r="K15" s="2">
        <f t="shared" si="3"/>
        <v>1.0593999999999999E-7</v>
      </c>
    </row>
    <row r="16" spans="1:23" x14ac:dyDescent="0.35">
      <c r="A16" s="1">
        <f t="shared" si="5"/>
        <v>0.12000000000000001</v>
      </c>
      <c r="C16" s="2">
        <v>3.0210999999999998E-9</v>
      </c>
      <c r="D16" s="2">
        <v>3.8298000000000002E-9</v>
      </c>
      <c r="E16" s="2">
        <v>4.6760999999999996E-9</v>
      </c>
      <c r="F16" s="2">
        <v>1.2948E-8</v>
      </c>
      <c r="H16" s="2">
        <f t="shared" si="1"/>
        <v>2.5175833333333329E-8</v>
      </c>
      <c r="I16" s="2">
        <f t="shared" si="2"/>
        <v>3.1914999999999998E-8</v>
      </c>
      <c r="J16" s="2">
        <f t="shared" si="3"/>
        <v>3.8967499999999995E-8</v>
      </c>
      <c r="K16" s="2">
        <f t="shared" si="3"/>
        <v>1.0789999999999999E-7</v>
      </c>
    </row>
    <row r="17" spans="1:16" x14ac:dyDescent="0.35">
      <c r="A17" s="1">
        <f t="shared" si="5"/>
        <v>0.14000000000000001</v>
      </c>
      <c r="C17" s="2">
        <v>3.9683E-9</v>
      </c>
      <c r="D17" s="2">
        <v>4.9794000000000004E-9</v>
      </c>
      <c r="E17" s="2">
        <v>5.7651000000000003E-9</v>
      </c>
      <c r="F17" s="2">
        <v>1.4996999999999999E-8</v>
      </c>
      <c r="H17" s="2">
        <f t="shared" si="1"/>
        <v>2.8344999999999997E-8</v>
      </c>
      <c r="I17" s="2">
        <f t="shared" si="2"/>
        <v>3.5567142857142857E-8</v>
      </c>
      <c r="J17" s="2">
        <f t="shared" si="3"/>
        <v>4.1179285714285715E-8</v>
      </c>
      <c r="K17" s="2">
        <f t="shared" si="3"/>
        <v>1.0712142857142856E-7</v>
      </c>
    </row>
    <row r="18" spans="1:16" x14ac:dyDescent="0.35">
      <c r="A18" s="1">
        <f t="shared" si="5"/>
        <v>0.16</v>
      </c>
      <c r="C18" s="2">
        <v>4.9672999999999996E-9</v>
      </c>
      <c r="D18" s="2">
        <v>6.1654000000000002E-9</v>
      </c>
      <c r="E18" s="2">
        <v>6.7599000000000002E-9</v>
      </c>
      <c r="F18" s="2">
        <v>1.6883E-8</v>
      </c>
      <c r="H18" s="2">
        <f>C18/A18</f>
        <v>3.1045624999999995E-8</v>
      </c>
      <c r="I18" s="2">
        <f>D18/$A18</f>
        <v>3.8533749999999999E-8</v>
      </c>
      <c r="J18" s="2">
        <f>E18/$A18</f>
        <v>4.2249375E-8</v>
      </c>
      <c r="K18" s="2">
        <f>F18/$A18</f>
        <v>1.0551875E-7</v>
      </c>
    </row>
    <row r="20" spans="1:16" x14ac:dyDescent="0.35">
      <c r="A20" s="1" t="s">
        <v>5</v>
      </c>
      <c r="E20" s="2"/>
    </row>
    <row r="21" spans="1:16" x14ac:dyDescent="0.35">
      <c r="A21" s="1">
        <v>-0.12</v>
      </c>
      <c r="C21" s="2">
        <v>-2.063E-10</v>
      </c>
      <c r="D21" s="2">
        <v>-1.4824E-10</v>
      </c>
      <c r="E21" s="2">
        <v>-4.5102999999999999E-10</v>
      </c>
      <c r="F21" s="2">
        <v>-5.9907999999999996E-10</v>
      </c>
      <c r="H21" s="2">
        <f>C21/$A21</f>
        <v>1.7191666666666667E-9</v>
      </c>
      <c r="I21" s="2">
        <f>D21/$A21</f>
        <v>1.2353333333333334E-9</v>
      </c>
      <c r="J21" s="2">
        <f>E21/$A21</f>
        <v>3.7585833333333334E-9</v>
      </c>
      <c r="K21" s="2">
        <f>F21/$A21</f>
        <v>4.9923333333333336E-9</v>
      </c>
      <c r="M21" s="1">
        <v>81</v>
      </c>
      <c r="N21" s="1">
        <v>73</v>
      </c>
      <c r="O21" s="1">
        <v>60.9</v>
      </c>
      <c r="P21" s="1">
        <v>52.2</v>
      </c>
    </row>
    <row r="22" spans="1:16" x14ac:dyDescent="0.35">
      <c r="A22" s="1">
        <f>A21+0.02</f>
        <v>-9.9999999999999992E-2</v>
      </c>
      <c r="C22" s="2">
        <v>-7.8402E-11</v>
      </c>
      <c r="D22" s="2">
        <v>-6.9974000000000001E-11</v>
      </c>
      <c r="E22" s="2">
        <v>-2.7721000000000002E-10</v>
      </c>
      <c r="F22" s="2">
        <v>-3.9525999999999999E-10</v>
      </c>
      <c r="H22" s="2">
        <f t="shared" ref="H22:H26" si="7">C22/A22</f>
        <v>7.8402000000000005E-10</v>
      </c>
      <c r="I22" s="2">
        <f t="shared" ref="I22:I26" si="8">D22/$A22</f>
        <v>6.9974000000000011E-10</v>
      </c>
      <c r="J22" s="2">
        <f t="shared" ref="J22:J26" si="9">E22/$A22</f>
        <v>2.7721000000000004E-9</v>
      </c>
      <c r="K22" s="2">
        <f t="shared" ref="K22:K26" si="10">F22/$A22</f>
        <v>3.9526000000000006E-9</v>
      </c>
    </row>
    <row r="23" spans="1:16" x14ac:dyDescent="0.35">
      <c r="A23" s="1">
        <f t="shared" ref="A23:A35" si="11">A22+0.02</f>
        <v>-7.9999999999999988E-2</v>
      </c>
      <c r="C23" s="2">
        <v>-5.2184999999999999E-11</v>
      </c>
      <c r="D23" s="2">
        <v>-5.3817999999999997E-11</v>
      </c>
      <c r="E23" s="2">
        <v>-2.4193999999999999E-10</v>
      </c>
      <c r="F23" s="2">
        <v>-3.6604999999999999E-10</v>
      </c>
      <c r="H23" s="2">
        <f t="shared" si="7"/>
        <v>6.5231250000000007E-10</v>
      </c>
      <c r="I23" s="2">
        <f t="shared" si="8"/>
        <v>6.7272500000000007E-10</v>
      </c>
      <c r="J23" s="2">
        <f t="shared" si="9"/>
        <v>3.0242500000000002E-9</v>
      </c>
      <c r="K23" s="2">
        <f t="shared" si="10"/>
        <v>4.5756250000000003E-9</v>
      </c>
    </row>
    <row r="24" spans="1:16" x14ac:dyDescent="0.35">
      <c r="A24" s="1">
        <f t="shared" si="11"/>
        <v>-5.9999999999999984E-2</v>
      </c>
      <c r="C24" s="2">
        <v>-4.1313999999999999E-11</v>
      </c>
      <c r="D24" s="2">
        <v>-5.4627999999999999E-11</v>
      </c>
      <c r="E24" s="2">
        <v>-2.2831000000000001E-10</v>
      </c>
      <c r="F24" s="2">
        <v>-3.5827999999999998E-10</v>
      </c>
      <c r="H24" s="2">
        <f t="shared" si="7"/>
        <v>6.8856666666666684E-10</v>
      </c>
      <c r="I24" s="2">
        <f t="shared" si="8"/>
        <v>9.1046666666666687E-10</v>
      </c>
      <c r="J24" s="2">
        <f t="shared" si="9"/>
        <v>3.805166666666668E-9</v>
      </c>
      <c r="K24" s="2">
        <f t="shared" si="10"/>
        <v>5.9713333333333344E-9</v>
      </c>
    </row>
    <row r="25" spans="1:16" x14ac:dyDescent="0.35">
      <c r="A25" s="1">
        <f t="shared" si="11"/>
        <v>-3.999999999999998E-2</v>
      </c>
      <c r="C25" s="2">
        <v>-3.4605E-11</v>
      </c>
      <c r="D25" s="2">
        <v>-5.2149E-11</v>
      </c>
      <c r="E25" s="2">
        <v>-2.0075E-10</v>
      </c>
      <c r="F25" s="2">
        <v>-3.1182000000000002E-10</v>
      </c>
      <c r="H25" s="2">
        <f t="shared" si="7"/>
        <v>8.6512500000000046E-10</v>
      </c>
      <c r="I25" s="2">
        <f t="shared" si="8"/>
        <v>1.3037250000000007E-9</v>
      </c>
      <c r="J25" s="2">
        <f t="shared" si="9"/>
        <v>5.0187500000000023E-9</v>
      </c>
      <c r="K25" s="2">
        <f t="shared" si="10"/>
        <v>7.7955000000000035E-9</v>
      </c>
    </row>
    <row r="26" spans="1:16" x14ac:dyDescent="0.35">
      <c r="A26" s="1">
        <f t="shared" si="11"/>
        <v>-1.999999999999998E-2</v>
      </c>
      <c r="C26" s="2">
        <v>-2.2674999999999999E-11</v>
      </c>
      <c r="D26" s="2">
        <v>-3.6456000000000001E-11</v>
      </c>
      <c r="E26" s="2">
        <v>-1.3263999999999999E-10</v>
      </c>
      <c r="F26" s="2">
        <v>-2.1411E-10</v>
      </c>
      <c r="H26" s="2">
        <f t="shared" si="7"/>
        <v>1.1337500000000012E-9</v>
      </c>
      <c r="I26" s="2">
        <f t="shared" si="8"/>
        <v>1.8228000000000018E-9</v>
      </c>
      <c r="J26" s="2">
        <f t="shared" si="9"/>
        <v>6.632000000000006E-9</v>
      </c>
      <c r="K26" s="2">
        <f t="shared" si="10"/>
        <v>1.0705500000000011E-8</v>
      </c>
    </row>
    <row r="27" spans="1:16" x14ac:dyDescent="0.35">
      <c r="A27" s="1">
        <f t="shared" si="11"/>
        <v>0</v>
      </c>
      <c r="C27" s="2">
        <v>-8.3799999999999996E-13</v>
      </c>
      <c r="D27" s="2">
        <v>1.5135E-12</v>
      </c>
      <c r="E27" s="2">
        <v>2.8475999999999999E-13</v>
      </c>
      <c r="F27" s="2">
        <v>-2.1975999999999999E-13</v>
      </c>
      <c r="H27" s="2"/>
      <c r="I27" s="2"/>
      <c r="J27" s="2"/>
      <c r="K27" s="2"/>
    </row>
    <row r="28" spans="1:16" x14ac:dyDescent="0.35">
      <c r="A28" s="1">
        <f t="shared" si="11"/>
        <v>0.02</v>
      </c>
      <c r="C28" s="2">
        <v>4.1685999999999998E-11</v>
      </c>
      <c r="D28" s="2">
        <v>8.0936999999999994E-11</v>
      </c>
      <c r="E28" s="2">
        <v>2.6248999999999999E-10</v>
      </c>
      <c r="F28" s="2">
        <v>5.2089000000000005E-10</v>
      </c>
      <c r="H28" s="2">
        <f t="shared" ref="H28:H34" si="12">C28/A28</f>
        <v>2.0842999999999999E-9</v>
      </c>
      <c r="I28" s="2">
        <f t="shared" ref="I28:I34" si="13">D28/$A28</f>
        <v>4.0468499999999999E-9</v>
      </c>
      <c r="J28" s="2">
        <f t="shared" ref="J28:J34" si="14">E28/$A28</f>
        <v>1.31245E-8</v>
      </c>
      <c r="K28" s="2">
        <f t="shared" ref="K28:K34" si="15">F28/$A28</f>
        <v>2.6044500000000002E-8</v>
      </c>
    </row>
    <row r="29" spans="1:16" x14ac:dyDescent="0.35">
      <c r="A29" s="1">
        <f t="shared" si="11"/>
        <v>0.04</v>
      </c>
      <c r="C29" s="2">
        <v>1.8188E-10</v>
      </c>
      <c r="D29" s="2">
        <v>5.3735999999999999E-10</v>
      </c>
      <c r="E29" s="2">
        <v>1.5256E-9</v>
      </c>
      <c r="F29" s="2">
        <v>2.4564999999999999E-9</v>
      </c>
      <c r="H29" s="2">
        <f t="shared" si="12"/>
        <v>4.5470000000000001E-9</v>
      </c>
      <c r="I29" s="2">
        <f t="shared" si="13"/>
        <v>1.3434E-8</v>
      </c>
      <c r="J29" s="2">
        <f t="shared" si="14"/>
        <v>3.8139999999999996E-8</v>
      </c>
      <c r="K29" s="2">
        <f t="shared" si="15"/>
        <v>6.1412499999999995E-8</v>
      </c>
    </row>
    <row r="30" spans="1:16" x14ac:dyDescent="0.35">
      <c r="A30" s="1">
        <f t="shared" si="11"/>
        <v>0.06</v>
      </c>
      <c r="C30" s="2">
        <v>6.2677E-10</v>
      </c>
      <c r="D30" s="2">
        <v>2.3013999999999999E-9</v>
      </c>
      <c r="E30" s="2">
        <v>4.5818999999999997E-9</v>
      </c>
      <c r="F30" s="2">
        <v>5.9189000000000003E-9</v>
      </c>
      <c r="H30" s="2">
        <f t="shared" si="12"/>
        <v>1.0446166666666668E-8</v>
      </c>
      <c r="I30" s="2">
        <f t="shared" si="13"/>
        <v>3.8356666666666668E-8</v>
      </c>
      <c r="J30" s="2">
        <f t="shared" si="14"/>
        <v>7.6364999999999996E-8</v>
      </c>
      <c r="K30" s="2">
        <f t="shared" si="15"/>
        <v>9.864833333333334E-8</v>
      </c>
    </row>
    <row r="31" spans="1:16" x14ac:dyDescent="0.35">
      <c r="A31" s="1">
        <f>A30+0.02</f>
        <v>0.08</v>
      </c>
      <c r="C31" s="2">
        <v>1.3869E-9</v>
      </c>
      <c r="D31" s="2">
        <v>5.0274000000000002E-9</v>
      </c>
      <c r="E31" s="2">
        <v>8.4469000000000007E-9</v>
      </c>
      <c r="F31" s="2">
        <v>9.9739000000000001E-9</v>
      </c>
      <c r="H31" s="2">
        <f t="shared" si="12"/>
        <v>1.7336250000000001E-8</v>
      </c>
      <c r="I31" s="2">
        <f t="shared" si="13"/>
        <v>6.2842500000000002E-8</v>
      </c>
      <c r="J31" s="2">
        <f t="shared" si="14"/>
        <v>1.0558625000000001E-7</v>
      </c>
      <c r="K31" s="2">
        <f t="shared" si="15"/>
        <v>1.2467374999999999E-7</v>
      </c>
    </row>
    <row r="32" spans="1:16" x14ac:dyDescent="0.35">
      <c r="A32" s="1">
        <f t="shared" si="11"/>
        <v>0.1</v>
      </c>
      <c r="C32" s="2">
        <v>2.237E-9</v>
      </c>
      <c r="D32" s="2">
        <v>7.9649000000000001E-9</v>
      </c>
      <c r="E32" s="2">
        <v>1.2407999999999999E-8</v>
      </c>
      <c r="F32" s="2">
        <v>1.4177E-8</v>
      </c>
      <c r="H32" s="2">
        <f t="shared" si="12"/>
        <v>2.2369999999999998E-8</v>
      </c>
      <c r="I32" s="2">
        <f t="shared" si="13"/>
        <v>7.9649000000000001E-8</v>
      </c>
      <c r="J32" s="2">
        <f t="shared" si="14"/>
        <v>1.2407999999999998E-7</v>
      </c>
      <c r="K32" s="2">
        <f t="shared" si="15"/>
        <v>1.4177E-7</v>
      </c>
    </row>
    <row r="33" spans="1:16" x14ac:dyDescent="0.35">
      <c r="A33" s="1">
        <f t="shared" si="11"/>
        <v>0.12000000000000001</v>
      </c>
      <c r="C33" s="2">
        <v>3.1878000000000001E-9</v>
      </c>
      <c r="D33" s="2">
        <v>1.0956000000000001E-8</v>
      </c>
      <c r="E33" s="2">
        <v>1.6356999999999999E-8</v>
      </c>
      <c r="F33" s="2">
        <v>1.8375000000000001E-8</v>
      </c>
      <c r="H33" s="2">
        <f t="shared" si="12"/>
        <v>2.6565E-8</v>
      </c>
      <c r="I33" s="2">
        <f t="shared" si="13"/>
        <v>9.1300000000000004E-8</v>
      </c>
      <c r="J33" s="2">
        <f t="shared" si="14"/>
        <v>1.3630833333333332E-7</v>
      </c>
      <c r="K33" s="2">
        <f t="shared" si="15"/>
        <v>1.5312499999999999E-7</v>
      </c>
    </row>
    <row r="34" spans="1:16" x14ac:dyDescent="0.35">
      <c r="A34" s="1">
        <f t="shared" si="11"/>
        <v>0.14000000000000001</v>
      </c>
      <c r="C34" s="2">
        <v>4.1886000000000002E-9</v>
      </c>
      <c r="D34" s="2">
        <v>1.3904E-8</v>
      </c>
      <c r="E34" s="2">
        <v>1.9971000000000001E-8</v>
      </c>
      <c r="F34" s="2">
        <v>2.2090000000000001E-8</v>
      </c>
      <c r="H34" s="2">
        <f t="shared" si="12"/>
        <v>2.9918571428571424E-8</v>
      </c>
      <c r="I34" s="2">
        <f t="shared" si="13"/>
        <v>9.9314285714285706E-8</v>
      </c>
      <c r="J34" s="2">
        <f t="shared" si="14"/>
        <v>1.4265E-7</v>
      </c>
      <c r="K34" s="2">
        <f t="shared" si="15"/>
        <v>1.5778571428571427E-7</v>
      </c>
    </row>
    <row r="35" spans="1:16" x14ac:dyDescent="0.35">
      <c r="A35" s="1">
        <f t="shared" si="11"/>
        <v>0.16</v>
      </c>
      <c r="C35" s="2">
        <v>5.1896000000000004E-9</v>
      </c>
      <c r="D35" s="2">
        <v>1.6796E-8</v>
      </c>
      <c r="E35" s="2">
        <v>2.3549999999999999E-8</v>
      </c>
      <c r="F35" s="2">
        <v>2.5276000000000001E-8</v>
      </c>
      <c r="H35" s="2">
        <f>C35/A35</f>
        <v>3.2434999999999999E-8</v>
      </c>
      <c r="I35" s="2">
        <f>D35/$A35</f>
        <v>1.04975E-7</v>
      </c>
      <c r="J35" s="2">
        <f>E35/$A35</f>
        <v>1.4718749999999999E-7</v>
      </c>
      <c r="K35" s="2">
        <f>F35/$A35</f>
        <v>1.5797500000000001E-7</v>
      </c>
    </row>
    <row r="36" spans="1:16" x14ac:dyDescent="0.35">
      <c r="E36" s="2"/>
    </row>
    <row r="37" spans="1:16" x14ac:dyDescent="0.35">
      <c r="E37" s="2"/>
    </row>
    <row r="38" spans="1:16" x14ac:dyDescent="0.35">
      <c r="A38" s="1" t="s">
        <v>6</v>
      </c>
    </row>
    <row r="39" spans="1:16" x14ac:dyDescent="0.35">
      <c r="A39" s="1">
        <v>-0.12</v>
      </c>
      <c r="C39" s="2">
        <v>-1.2738E-10</v>
      </c>
      <c r="D39" s="2">
        <v>-2.5283999999999998E-10</v>
      </c>
      <c r="E39" s="2">
        <v>-6.3917999999999996E-10</v>
      </c>
      <c r="F39" s="2">
        <v>-9.5854999999999996E-10</v>
      </c>
      <c r="H39" s="2">
        <f>C39/$A39</f>
        <v>1.0615000000000001E-9</v>
      </c>
      <c r="I39" s="2">
        <f>D39/$A39</f>
        <v>2.1069999999999999E-9</v>
      </c>
      <c r="J39" s="2">
        <f>E39/$A39</f>
        <v>5.3264999999999998E-9</v>
      </c>
      <c r="K39" s="2">
        <f>F39/$A39</f>
        <v>7.9879166666666661E-9</v>
      </c>
      <c r="M39" s="1">
        <v>80.599999999999994</v>
      </c>
      <c r="N39" s="1">
        <v>79</v>
      </c>
      <c r="O39" s="1">
        <v>58.8</v>
      </c>
      <c r="P39" s="1">
        <v>51.6</v>
      </c>
    </row>
    <row r="40" spans="1:16" x14ac:dyDescent="0.35">
      <c r="A40" s="1">
        <f>A39+0.02</f>
        <v>-9.9999999999999992E-2</v>
      </c>
      <c r="C40" s="2">
        <v>-2.9754999999999998E-11</v>
      </c>
      <c r="D40" s="2">
        <v>-1.1641E-10</v>
      </c>
      <c r="E40" s="2">
        <v>-4.4785000000000001E-10</v>
      </c>
      <c r="F40" s="2">
        <v>-6.3557000000000001E-10</v>
      </c>
      <c r="H40" s="2">
        <f t="shared" ref="H40:H44" si="16">C40/A40</f>
        <v>2.9755000000000002E-10</v>
      </c>
      <c r="I40" s="2">
        <f t="shared" ref="I40:I44" si="17">D40/$A40</f>
        <v>1.1641000000000001E-9</v>
      </c>
      <c r="J40" s="2">
        <f t="shared" ref="J40:J44" si="18">E40/$A40</f>
        <v>4.4785000000000002E-9</v>
      </c>
      <c r="K40" s="2">
        <f t="shared" ref="K40:K44" si="19">F40/$A40</f>
        <v>6.3557000000000003E-9</v>
      </c>
    </row>
    <row r="41" spans="1:16" x14ac:dyDescent="0.35">
      <c r="A41" s="1">
        <f t="shared" ref="A41:A53" si="20">A40+0.02</f>
        <v>-7.9999999999999988E-2</v>
      </c>
      <c r="C41" s="2">
        <v>-2.4830999999999999E-11</v>
      </c>
      <c r="D41" s="2">
        <v>-6.5028000000000003E-11</v>
      </c>
      <c r="E41" s="2">
        <v>-3.6070000000000001E-10</v>
      </c>
      <c r="F41" s="2">
        <v>-5.0810000000000003E-10</v>
      </c>
      <c r="H41" s="2">
        <f t="shared" si="16"/>
        <v>3.1038750000000003E-10</v>
      </c>
      <c r="I41" s="2">
        <f t="shared" si="17"/>
        <v>8.1285000000000015E-10</v>
      </c>
      <c r="J41" s="2">
        <f t="shared" si="18"/>
        <v>4.5087500000000006E-9</v>
      </c>
      <c r="K41" s="2">
        <f t="shared" si="19"/>
        <v>6.3512500000000012E-9</v>
      </c>
    </row>
    <row r="42" spans="1:16" x14ac:dyDescent="0.35">
      <c r="A42" s="1">
        <f t="shared" si="20"/>
        <v>-5.9999999999999984E-2</v>
      </c>
      <c r="C42" s="2">
        <v>-3.4358E-11</v>
      </c>
      <c r="D42" s="2">
        <v>-9.0297999999999997E-11</v>
      </c>
      <c r="E42" s="2">
        <v>-3.2019999999999999E-10</v>
      </c>
      <c r="F42" s="2">
        <v>-5.3671999999999998E-10</v>
      </c>
      <c r="H42" s="2">
        <f t="shared" si="16"/>
        <v>5.7263333333333352E-10</v>
      </c>
      <c r="I42" s="2">
        <f t="shared" si="17"/>
        <v>1.5049666666666669E-9</v>
      </c>
      <c r="J42" s="2">
        <f t="shared" si="18"/>
        <v>5.3366666666666683E-9</v>
      </c>
      <c r="K42" s="2">
        <f t="shared" si="19"/>
        <v>8.9453333333333359E-9</v>
      </c>
    </row>
    <row r="43" spans="1:16" x14ac:dyDescent="0.35">
      <c r="A43" s="1">
        <f t="shared" si="20"/>
        <v>-3.999999999999998E-2</v>
      </c>
      <c r="C43" s="2">
        <v>-5.1350000000000002E-11</v>
      </c>
      <c r="D43" s="2">
        <v>-7.6243E-11</v>
      </c>
      <c r="E43" s="2">
        <v>-2.8462E-10</v>
      </c>
      <c r="F43" s="2">
        <v>-4.2339000000000002E-10</v>
      </c>
      <c r="H43" s="2">
        <f t="shared" si="16"/>
        <v>1.2837500000000007E-9</v>
      </c>
      <c r="I43" s="2">
        <f t="shared" si="17"/>
        <v>1.906075000000001E-9</v>
      </c>
      <c r="J43" s="2">
        <f t="shared" si="18"/>
        <v>7.1155000000000034E-9</v>
      </c>
      <c r="K43" s="2">
        <f t="shared" si="19"/>
        <v>1.0584750000000006E-8</v>
      </c>
    </row>
    <row r="44" spans="1:16" x14ac:dyDescent="0.35">
      <c r="A44" s="1">
        <f t="shared" si="20"/>
        <v>-1.999999999999998E-2</v>
      </c>
      <c r="C44" s="2">
        <v>-8.9215999999999995E-12</v>
      </c>
      <c r="D44" s="2">
        <v>-4.3067E-11</v>
      </c>
      <c r="E44" s="2">
        <v>-1.7637000000000001E-10</v>
      </c>
      <c r="F44" s="2">
        <v>-2.8085000000000002E-10</v>
      </c>
      <c r="H44" s="2">
        <f t="shared" si="16"/>
        <v>4.4608000000000044E-10</v>
      </c>
      <c r="I44" s="2">
        <f t="shared" si="17"/>
        <v>2.1533500000000023E-9</v>
      </c>
      <c r="J44" s="2">
        <f t="shared" si="18"/>
        <v>8.8185000000000088E-9</v>
      </c>
      <c r="K44" s="2">
        <f t="shared" si="19"/>
        <v>1.4042500000000015E-8</v>
      </c>
    </row>
    <row r="45" spans="1:16" x14ac:dyDescent="0.35">
      <c r="A45" s="1">
        <f t="shared" si="20"/>
        <v>0</v>
      </c>
      <c r="C45" s="2">
        <v>3.9446000000000001E-11</v>
      </c>
      <c r="D45" s="2">
        <v>5.7574999999999999E-11</v>
      </c>
      <c r="E45" s="2">
        <v>1.2736999999999999E-12</v>
      </c>
      <c r="F45" s="2">
        <v>-5.5971999999999996E-13</v>
      </c>
      <c r="H45" s="2"/>
      <c r="I45" s="2"/>
      <c r="J45" s="2"/>
      <c r="K45" s="2"/>
    </row>
    <row r="46" spans="1:16" x14ac:dyDescent="0.35">
      <c r="A46" s="1">
        <f t="shared" si="20"/>
        <v>0.02</v>
      </c>
      <c r="C46" s="2">
        <v>1.2227000000000001E-10</v>
      </c>
      <c r="D46" s="2">
        <v>2.0529E-10</v>
      </c>
      <c r="E46" s="2">
        <v>2.6671E-10</v>
      </c>
      <c r="F46" s="2">
        <v>5.6175000000000005E-10</v>
      </c>
      <c r="H46" s="2">
        <f t="shared" ref="H46:H52" si="21">C46/A46</f>
        <v>6.1135000000000004E-9</v>
      </c>
      <c r="I46" s="2">
        <f t="shared" ref="I46:I52" si="22">D46/$A46</f>
        <v>1.0264499999999999E-8</v>
      </c>
      <c r="J46" s="2">
        <f t="shared" ref="J46:J52" si="23">E46/$A46</f>
        <v>1.3335500000000001E-8</v>
      </c>
      <c r="K46" s="2">
        <f t="shared" ref="K46:K52" si="24">F46/$A46</f>
        <v>2.8087500000000003E-8</v>
      </c>
    </row>
    <row r="47" spans="1:16" x14ac:dyDescent="0.35">
      <c r="A47" s="1">
        <f t="shared" si="20"/>
        <v>0.04</v>
      </c>
      <c r="C47" s="2">
        <v>3.7902999999999998E-10</v>
      </c>
      <c r="D47" s="2">
        <v>6.0420000000000004E-10</v>
      </c>
      <c r="E47" s="2">
        <v>1.2481000000000001E-9</v>
      </c>
      <c r="F47" s="2">
        <v>2.6758999999999998E-9</v>
      </c>
      <c r="H47" s="2">
        <f t="shared" si="21"/>
        <v>9.4757499999999997E-9</v>
      </c>
      <c r="I47" s="2">
        <f t="shared" si="22"/>
        <v>1.5105000000000002E-8</v>
      </c>
      <c r="J47" s="2">
        <f t="shared" si="23"/>
        <v>3.1202499999999998E-8</v>
      </c>
      <c r="K47" s="2">
        <f t="shared" si="24"/>
        <v>6.6897499999999994E-8</v>
      </c>
    </row>
    <row r="48" spans="1:16" x14ac:dyDescent="0.35">
      <c r="A48" s="1">
        <f t="shared" si="20"/>
        <v>0.06</v>
      </c>
      <c r="C48" s="2">
        <v>8.7955000000000003E-10</v>
      </c>
      <c r="D48" s="2">
        <v>1.3076999999999999E-9</v>
      </c>
      <c r="E48" s="2">
        <v>3.7993000000000003E-9</v>
      </c>
      <c r="F48" s="2">
        <v>6.4302000000000004E-9</v>
      </c>
      <c r="H48" s="2">
        <f t="shared" si="21"/>
        <v>1.4659166666666667E-8</v>
      </c>
      <c r="I48" s="2">
        <f t="shared" si="22"/>
        <v>2.1795000000000001E-8</v>
      </c>
      <c r="J48" s="2">
        <f t="shared" si="23"/>
        <v>6.3321666666666674E-8</v>
      </c>
      <c r="K48" s="2">
        <f t="shared" si="24"/>
        <v>1.0717000000000001E-7</v>
      </c>
    </row>
    <row r="49" spans="1:16" x14ac:dyDescent="0.35">
      <c r="A49" s="1">
        <f>A48+0.02</f>
        <v>0.08</v>
      </c>
      <c r="C49" s="2">
        <v>1.6887E-9</v>
      </c>
      <c r="D49" s="2">
        <v>2.3548999999999998E-9</v>
      </c>
      <c r="E49" s="2">
        <v>7.2397000000000001E-9</v>
      </c>
      <c r="F49" s="2">
        <v>1.0846E-8</v>
      </c>
      <c r="H49" s="2">
        <f t="shared" si="21"/>
        <v>2.110875E-8</v>
      </c>
      <c r="I49" s="2">
        <f t="shared" si="22"/>
        <v>2.9436249999999997E-8</v>
      </c>
      <c r="J49" s="2">
        <f t="shared" si="23"/>
        <v>9.0496249999999999E-8</v>
      </c>
      <c r="K49" s="2">
        <f t="shared" si="24"/>
        <v>1.3557499999999999E-7</v>
      </c>
    </row>
    <row r="50" spans="1:16" x14ac:dyDescent="0.35">
      <c r="A50" s="1">
        <f t="shared" si="20"/>
        <v>0.1</v>
      </c>
      <c r="C50" s="2">
        <v>2.6542999999999998E-9</v>
      </c>
      <c r="D50" s="2">
        <v>3.5310999999999999E-9</v>
      </c>
      <c r="E50" s="2">
        <v>1.0721000000000001E-8</v>
      </c>
      <c r="F50" s="2">
        <v>1.5314000000000001E-8</v>
      </c>
      <c r="H50" s="2">
        <f t="shared" si="21"/>
        <v>2.6542999999999998E-8</v>
      </c>
      <c r="I50" s="2">
        <f t="shared" si="22"/>
        <v>3.5310999999999998E-8</v>
      </c>
      <c r="J50" s="2">
        <f t="shared" si="23"/>
        <v>1.0721000000000001E-7</v>
      </c>
      <c r="K50" s="2">
        <f t="shared" si="24"/>
        <v>1.5314000000000001E-7</v>
      </c>
    </row>
    <row r="51" spans="1:16" x14ac:dyDescent="0.35">
      <c r="A51" s="1">
        <f t="shared" si="20"/>
        <v>0.12000000000000001</v>
      </c>
      <c r="C51" s="2">
        <v>3.7682000000000003E-9</v>
      </c>
      <c r="D51" s="2">
        <v>5.0281E-9</v>
      </c>
      <c r="E51" s="2">
        <v>1.3850999999999999E-8</v>
      </c>
      <c r="F51" s="2">
        <v>1.9575999999999999E-8</v>
      </c>
      <c r="H51" s="2">
        <f t="shared" si="21"/>
        <v>3.140166666666667E-8</v>
      </c>
      <c r="I51" s="2">
        <f t="shared" si="22"/>
        <v>4.1900833333333328E-8</v>
      </c>
      <c r="J51" s="2">
        <f t="shared" si="23"/>
        <v>1.1542499999999999E-7</v>
      </c>
      <c r="K51" s="2">
        <f t="shared" si="24"/>
        <v>1.6313333333333333E-7</v>
      </c>
    </row>
    <row r="52" spans="1:16" x14ac:dyDescent="0.35">
      <c r="A52" s="1">
        <f t="shared" si="20"/>
        <v>0.14000000000000001</v>
      </c>
      <c r="C52" s="2">
        <v>4.8509000000000003E-9</v>
      </c>
      <c r="D52" s="2">
        <v>6.6811999999999996E-9</v>
      </c>
      <c r="E52" s="2">
        <v>1.6245000000000001E-8</v>
      </c>
      <c r="F52" s="2">
        <v>2.3444999999999999E-8</v>
      </c>
      <c r="H52" s="2">
        <f t="shared" si="21"/>
        <v>3.4649285714285715E-8</v>
      </c>
      <c r="I52" s="2">
        <f t="shared" si="22"/>
        <v>4.7722857142857136E-8</v>
      </c>
      <c r="J52" s="2">
        <f t="shared" si="23"/>
        <v>1.1603571428571429E-7</v>
      </c>
      <c r="K52" s="2">
        <f t="shared" si="24"/>
        <v>1.674642857142857E-7</v>
      </c>
    </row>
    <row r="53" spans="1:16" x14ac:dyDescent="0.35">
      <c r="A53" s="1">
        <f t="shared" si="20"/>
        <v>0.16</v>
      </c>
      <c r="C53" s="2">
        <v>6.2075999999999999E-9</v>
      </c>
      <c r="D53" s="2">
        <v>8.1862000000000005E-9</v>
      </c>
      <c r="E53" s="2">
        <v>1.7733000000000001E-8</v>
      </c>
      <c r="F53" s="2">
        <v>2.7012000000000001E-8</v>
      </c>
      <c r="H53" s="2">
        <f>C53/A53</f>
        <v>3.87975E-8</v>
      </c>
      <c r="I53" s="2">
        <f>D53/$A53</f>
        <v>5.116375E-8</v>
      </c>
      <c r="J53" s="2">
        <f>E53/$A53</f>
        <v>1.1083125E-7</v>
      </c>
      <c r="K53" s="2">
        <f>F53/$A53</f>
        <v>1.68825E-7</v>
      </c>
    </row>
    <row r="54" spans="1:16" x14ac:dyDescent="0.35">
      <c r="E54" s="2"/>
    </row>
    <row r="55" spans="1:16" x14ac:dyDescent="0.35">
      <c r="A55" s="1" t="s">
        <v>7</v>
      </c>
      <c r="E55" s="2"/>
      <c r="I55" s="2"/>
    </row>
    <row r="56" spans="1:16" x14ac:dyDescent="0.35">
      <c r="A56" s="1">
        <v>-0.12</v>
      </c>
      <c r="C56" s="2">
        <v>-1.7125E-10</v>
      </c>
      <c r="D56" s="2">
        <v>-2.4974000000000001E-10</v>
      </c>
      <c r="E56" s="2">
        <v>-2.6803999999999999E-10</v>
      </c>
      <c r="F56" s="2">
        <v>-4.6636000000000003E-10</v>
      </c>
      <c r="H56" s="2">
        <f>C56/$A56</f>
        <v>1.4270833333333335E-9</v>
      </c>
      <c r="I56" s="2">
        <f>D56/$A56</f>
        <v>2.0811666666666669E-9</v>
      </c>
      <c r="J56" s="2">
        <f>E56/$A56</f>
        <v>2.2336666666666665E-9</v>
      </c>
      <c r="K56" s="2">
        <f>F56/$A56</f>
        <v>3.8863333333333335E-9</v>
      </c>
      <c r="M56" s="1">
        <v>68.099999999999994</v>
      </c>
      <c r="N56" s="1">
        <v>65.2</v>
      </c>
      <c r="O56" s="1">
        <v>61.3</v>
      </c>
      <c r="P56" s="1">
        <v>55.4</v>
      </c>
    </row>
    <row r="57" spans="1:16" x14ac:dyDescent="0.35">
      <c r="A57" s="1">
        <f>A56+0.02</f>
        <v>-9.9999999999999992E-2</v>
      </c>
      <c r="C57" s="2">
        <v>-1.0608E-10</v>
      </c>
      <c r="D57" s="2">
        <v>-1.6877E-10</v>
      </c>
      <c r="E57" s="2">
        <v>-1.7435E-10</v>
      </c>
      <c r="F57" s="2">
        <v>-3.1925000000000001E-10</v>
      </c>
      <c r="H57" s="2">
        <f t="shared" ref="H57:H61" si="25">C57/A57</f>
        <v>1.0608000000000001E-9</v>
      </c>
      <c r="I57" s="2">
        <f t="shared" ref="I57:I61" si="26">D57/$A57</f>
        <v>1.6877000000000001E-9</v>
      </c>
      <c r="J57" s="2">
        <f t="shared" ref="J57:J61" si="27">E57/$A57</f>
        <v>1.7435E-9</v>
      </c>
      <c r="K57" s="2">
        <f t="shared" ref="K57:K61" si="28">F57/$A57</f>
        <v>3.1925000000000003E-9</v>
      </c>
    </row>
    <row r="58" spans="1:16" x14ac:dyDescent="0.35">
      <c r="A58" s="1">
        <f t="shared" ref="A58:A70" si="29">A57+0.02</f>
        <v>-7.9999999999999988E-2</v>
      </c>
      <c r="C58" s="2">
        <v>-8.1432999999999997E-11</v>
      </c>
      <c r="D58" s="2">
        <v>-1.3805E-10</v>
      </c>
      <c r="E58" s="2">
        <v>-1.3002000000000001E-10</v>
      </c>
      <c r="F58" s="2">
        <v>-2.8048E-10</v>
      </c>
      <c r="H58" s="2">
        <f t="shared" si="25"/>
        <v>1.0179125E-9</v>
      </c>
      <c r="I58" s="2">
        <f t="shared" si="26"/>
        <v>1.7256250000000002E-9</v>
      </c>
      <c r="J58" s="2">
        <f t="shared" si="27"/>
        <v>1.6252500000000004E-9</v>
      </c>
      <c r="K58" s="2">
        <f t="shared" si="28"/>
        <v>3.5060000000000005E-9</v>
      </c>
    </row>
    <row r="59" spans="1:16" x14ac:dyDescent="0.35">
      <c r="A59" s="1">
        <f t="shared" si="29"/>
        <v>-5.9999999999999984E-2</v>
      </c>
      <c r="C59" s="2">
        <v>-6.0249999999999999E-11</v>
      </c>
      <c r="D59" s="2">
        <v>-1.1312000000000001E-10</v>
      </c>
      <c r="E59" s="2">
        <v>-1.1038E-10</v>
      </c>
      <c r="F59" s="2">
        <v>-2.2692E-10</v>
      </c>
      <c r="H59" s="2">
        <f t="shared" si="25"/>
        <v>1.004166666666667E-9</v>
      </c>
      <c r="I59" s="2">
        <f t="shared" si="26"/>
        <v>1.8853333333333339E-9</v>
      </c>
      <c r="J59" s="2">
        <f t="shared" si="27"/>
        <v>1.839666666666667E-9</v>
      </c>
      <c r="K59" s="2">
        <f t="shared" si="28"/>
        <v>3.7820000000000012E-9</v>
      </c>
    </row>
    <row r="60" spans="1:16" x14ac:dyDescent="0.35">
      <c r="A60" s="1">
        <f t="shared" si="29"/>
        <v>-3.999999999999998E-2</v>
      </c>
      <c r="C60" s="2">
        <v>-4.2118999999999997E-11</v>
      </c>
      <c r="D60" s="2">
        <v>-8.9704000000000006E-11</v>
      </c>
      <c r="E60" s="2">
        <v>-8.8542999999999999E-11</v>
      </c>
      <c r="F60" s="2">
        <v>-1.7524999999999999E-10</v>
      </c>
      <c r="H60" s="2">
        <f t="shared" si="25"/>
        <v>1.0529750000000005E-9</v>
      </c>
      <c r="I60" s="2">
        <f t="shared" si="26"/>
        <v>2.2426000000000013E-9</v>
      </c>
      <c r="J60" s="2">
        <f t="shared" si="27"/>
        <v>2.213575000000001E-9</v>
      </c>
      <c r="K60" s="2">
        <f t="shared" si="28"/>
        <v>4.3812500000000016E-9</v>
      </c>
    </row>
    <row r="61" spans="1:16" x14ac:dyDescent="0.35">
      <c r="A61" s="1">
        <f t="shared" si="29"/>
        <v>-1.999999999999998E-2</v>
      </c>
      <c r="C61" s="2">
        <v>-2.5821E-11</v>
      </c>
      <c r="D61" s="2">
        <v>-4.7713999999999998E-11</v>
      </c>
      <c r="E61" s="2">
        <v>-5.6425000000000002E-11</v>
      </c>
      <c r="F61" s="2">
        <v>-9.0437999999999996E-11</v>
      </c>
      <c r="H61" s="2">
        <f t="shared" si="25"/>
        <v>1.2910500000000012E-9</v>
      </c>
      <c r="I61" s="2">
        <f t="shared" si="26"/>
        <v>2.3857000000000022E-9</v>
      </c>
      <c r="J61" s="2">
        <f t="shared" si="27"/>
        <v>2.8212500000000028E-9</v>
      </c>
      <c r="K61" s="2">
        <f t="shared" si="28"/>
        <v>4.5219000000000044E-9</v>
      </c>
    </row>
    <row r="62" spans="1:16" x14ac:dyDescent="0.35">
      <c r="A62" s="1">
        <f t="shared" si="29"/>
        <v>0</v>
      </c>
      <c r="C62" s="2">
        <v>9.0257999999999998E-13</v>
      </c>
      <c r="D62" s="2">
        <v>2.2290999999999999E-14</v>
      </c>
      <c r="E62" s="2">
        <v>9.376800000000001E-13</v>
      </c>
      <c r="F62" s="2">
        <v>-8.7977E-13</v>
      </c>
      <c r="H62" s="2"/>
      <c r="I62" s="2"/>
      <c r="J62" s="2"/>
      <c r="K62" s="2"/>
    </row>
    <row r="63" spans="1:16" x14ac:dyDescent="0.35">
      <c r="A63" s="1">
        <f t="shared" si="29"/>
        <v>0.02</v>
      </c>
      <c r="C63" s="2">
        <v>3.7242000000000003E-11</v>
      </c>
      <c r="D63" s="2">
        <v>8.0683999999999995E-11</v>
      </c>
      <c r="E63" s="2">
        <v>1.4518999999999999E-10</v>
      </c>
      <c r="F63" s="2">
        <v>2.6330000000000001E-10</v>
      </c>
      <c r="H63" s="2">
        <f t="shared" ref="H63:H69" si="30">C63/A63</f>
        <v>1.8621000000000002E-9</v>
      </c>
      <c r="I63" s="2">
        <f t="shared" ref="I63:I69" si="31">D63/$A63</f>
        <v>4.0342E-9</v>
      </c>
      <c r="J63" s="2">
        <f t="shared" ref="J63:J69" si="32">E63/$A63</f>
        <v>7.2594999999999996E-9</v>
      </c>
      <c r="K63" s="2">
        <f t="shared" ref="K63:K69" si="33">F63/$A63</f>
        <v>1.3165000000000001E-8</v>
      </c>
    </row>
    <row r="64" spans="1:16" x14ac:dyDescent="0.35">
      <c r="A64" s="1">
        <f t="shared" si="29"/>
        <v>0.04</v>
      </c>
      <c r="C64" s="2">
        <v>2.8048999999999998E-10</v>
      </c>
      <c r="D64" s="2">
        <v>5.9532999999999995E-10</v>
      </c>
      <c r="E64" s="2">
        <v>8.6516000000000004E-10</v>
      </c>
      <c r="F64" s="2">
        <v>1.4805E-9</v>
      </c>
      <c r="H64" s="2">
        <f t="shared" si="30"/>
        <v>7.0122499999999996E-9</v>
      </c>
      <c r="I64" s="2">
        <f t="shared" si="31"/>
        <v>1.4883249999999999E-8</v>
      </c>
      <c r="J64" s="2">
        <f t="shared" si="32"/>
        <v>2.1629000000000001E-8</v>
      </c>
      <c r="K64" s="2">
        <f t="shared" si="33"/>
        <v>3.7012500000000001E-8</v>
      </c>
    </row>
    <row r="65" spans="1:16" x14ac:dyDescent="0.35">
      <c r="A65" s="1">
        <f t="shared" si="29"/>
        <v>0.06</v>
      </c>
      <c r="C65" s="2">
        <v>1.0966999999999999E-9</v>
      </c>
      <c r="D65" s="2">
        <v>1.7374E-9</v>
      </c>
      <c r="E65" s="2">
        <v>2.4180000000000001E-9</v>
      </c>
      <c r="F65" s="2">
        <v>3.5414000000000002E-9</v>
      </c>
      <c r="H65" s="2">
        <f t="shared" si="30"/>
        <v>1.8278333333333333E-8</v>
      </c>
      <c r="I65" s="2">
        <f t="shared" si="31"/>
        <v>2.8956666666666667E-8</v>
      </c>
      <c r="J65" s="2">
        <f t="shared" si="32"/>
        <v>4.0300000000000004E-8</v>
      </c>
      <c r="K65" s="2">
        <f t="shared" si="33"/>
        <v>5.9023333333333341E-8</v>
      </c>
    </row>
    <row r="66" spans="1:16" x14ac:dyDescent="0.35">
      <c r="A66" s="1">
        <f>A65+0.02</f>
        <v>0.08</v>
      </c>
      <c r="C66" s="2">
        <v>2.2429999999999998E-9</v>
      </c>
      <c r="D66" s="2">
        <v>3.2573999999999999E-9</v>
      </c>
      <c r="E66" s="2">
        <v>4.3061999999999999E-9</v>
      </c>
      <c r="F66" s="2">
        <v>5.9799999999999996E-9</v>
      </c>
      <c r="H66" s="2">
        <f t="shared" si="30"/>
        <v>2.8037499999999995E-8</v>
      </c>
      <c r="I66" s="2">
        <f t="shared" si="31"/>
        <v>4.07175E-8</v>
      </c>
      <c r="J66" s="2">
        <f t="shared" si="32"/>
        <v>5.3827499999999997E-8</v>
      </c>
      <c r="K66" s="2">
        <f t="shared" si="33"/>
        <v>7.4749999999999991E-8</v>
      </c>
    </row>
    <row r="67" spans="1:16" x14ac:dyDescent="0.35">
      <c r="A67" s="1">
        <f t="shared" si="29"/>
        <v>0.1</v>
      </c>
      <c r="C67" s="2">
        <v>3.3661999999999998E-9</v>
      </c>
      <c r="D67" s="2">
        <v>4.8237000000000002E-9</v>
      </c>
      <c r="E67" s="2">
        <v>6.3210999999999996E-9</v>
      </c>
      <c r="F67" s="2">
        <v>8.4837000000000004E-9</v>
      </c>
      <c r="H67" s="2">
        <f t="shared" si="30"/>
        <v>3.3661999999999994E-8</v>
      </c>
      <c r="I67" s="2">
        <f t="shared" si="31"/>
        <v>4.8236999999999997E-8</v>
      </c>
      <c r="J67" s="2">
        <f t="shared" si="32"/>
        <v>6.3210999999999996E-8</v>
      </c>
      <c r="K67" s="2">
        <f t="shared" si="33"/>
        <v>8.4836999999999994E-8</v>
      </c>
    </row>
    <row r="68" spans="1:16" x14ac:dyDescent="0.35">
      <c r="A68" s="1">
        <f t="shared" si="29"/>
        <v>0.12000000000000001</v>
      </c>
      <c r="C68" s="2">
        <v>4.4731000000000002E-9</v>
      </c>
      <c r="D68" s="2">
        <v>6.437E-9</v>
      </c>
      <c r="E68" s="2">
        <v>8.4454000000000006E-9</v>
      </c>
      <c r="F68" s="2">
        <v>1.1024999999999999E-8</v>
      </c>
      <c r="H68" s="2">
        <f t="shared" si="30"/>
        <v>3.7275833333333331E-8</v>
      </c>
      <c r="I68" s="2">
        <f t="shared" si="31"/>
        <v>5.3641666666666662E-8</v>
      </c>
      <c r="J68" s="2">
        <f t="shared" si="32"/>
        <v>7.0378333333333339E-8</v>
      </c>
      <c r="K68" s="2">
        <f t="shared" si="33"/>
        <v>9.1874999999999994E-8</v>
      </c>
    </row>
    <row r="69" spans="1:16" x14ac:dyDescent="0.35">
      <c r="A69" s="1">
        <f t="shared" si="29"/>
        <v>0.14000000000000001</v>
      </c>
      <c r="C69" s="2">
        <v>5.6999000000000001E-9</v>
      </c>
      <c r="D69" s="2">
        <v>8.1266000000000005E-9</v>
      </c>
      <c r="E69" s="2">
        <v>1.0414E-8</v>
      </c>
      <c r="F69" s="2">
        <v>1.3675E-8</v>
      </c>
      <c r="H69" s="2">
        <f t="shared" si="30"/>
        <v>4.0713571428571423E-8</v>
      </c>
      <c r="I69" s="2">
        <f t="shared" si="31"/>
        <v>5.8047142857142857E-8</v>
      </c>
      <c r="J69" s="2">
        <f t="shared" si="32"/>
        <v>7.4385714285714282E-8</v>
      </c>
      <c r="K69" s="2">
        <f t="shared" si="33"/>
        <v>9.7678571428571424E-8</v>
      </c>
    </row>
    <row r="70" spans="1:16" x14ac:dyDescent="0.35">
      <c r="A70" s="1">
        <f t="shared" si="29"/>
        <v>0.16</v>
      </c>
      <c r="C70" s="2">
        <v>6.8480000000000003E-9</v>
      </c>
      <c r="D70" s="2">
        <v>9.7513000000000004E-9</v>
      </c>
      <c r="E70" s="2">
        <v>1.2346E-8</v>
      </c>
      <c r="F70" s="2">
        <v>1.6247E-8</v>
      </c>
      <c r="H70" s="2">
        <f>C70/A70</f>
        <v>4.2799999999999999E-8</v>
      </c>
      <c r="I70" s="2">
        <f>D70/$A70</f>
        <v>6.0945624999999998E-8</v>
      </c>
      <c r="J70" s="2">
        <f>E70/$A70</f>
        <v>7.71625E-8</v>
      </c>
      <c r="K70" s="2">
        <f>F70/$A70</f>
        <v>1.0154374999999999E-7</v>
      </c>
    </row>
    <row r="72" spans="1:16" x14ac:dyDescent="0.35">
      <c r="A72" s="1" t="s">
        <v>8</v>
      </c>
    </row>
    <row r="73" spans="1:16" x14ac:dyDescent="0.35">
      <c r="A73" s="1">
        <v>-0.12</v>
      </c>
      <c r="C73" s="2">
        <v>-3.9392999999999999E-11</v>
      </c>
      <c r="D73" s="2">
        <v>-4.3719999999999999E-11</v>
      </c>
      <c r="E73" s="2">
        <v>-6.3143999999999997E-11</v>
      </c>
      <c r="F73" s="2">
        <v>-1.2826E-10</v>
      </c>
      <c r="H73" s="2">
        <f>C73/$A73</f>
        <v>3.2827499999999999E-10</v>
      </c>
      <c r="I73" s="2">
        <f>D73/$A73</f>
        <v>3.6433333333333332E-10</v>
      </c>
      <c r="J73" s="2">
        <f>E73/$A73</f>
        <v>5.262E-10</v>
      </c>
      <c r="K73" s="2">
        <f>F73/$A73</f>
        <v>1.0688333333333334E-9</v>
      </c>
      <c r="M73" s="1">
        <v>84.3</v>
      </c>
      <c r="N73" s="1">
        <v>76</v>
      </c>
      <c r="O73" s="1">
        <v>73.099999999999994</v>
      </c>
      <c r="P73" s="1">
        <v>65</v>
      </c>
    </row>
    <row r="74" spans="1:16" x14ac:dyDescent="0.35">
      <c r="A74" s="1">
        <f>A73+0.02</f>
        <v>-9.9999999999999992E-2</v>
      </c>
      <c r="C74" s="2">
        <v>-3.5187999999999999E-11</v>
      </c>
      <c r="D74" s="2">
        <v>-3.2468000000000001E-11</v>
      </c>
      <c r="E74" s="2">
        <v>-3.8228000000000002E-11</v>
      </c>
      <c r="F74" s="2">
        <v>-5.8664999999999999E-11</v>
      </c>
      <c r="H74" s="2">
        <f t="shared" ref="H74:H78" si="34">C74/A74</f>
        <v>3.5188000000000003E-10</v>
      </c>
      <c r="I74" s="2">
        <f t="shared" ref="I74:I78" si="35">D74/$A74</f>
        <v>3.2468000000000006E-10</v>
      </c>
      <c r="J74" s="2">
        <f t="shared" ref="J74:J78" si="36">E74/$A74</f>
        <v>3.8228000000000005E-10</v>
      </c>
      <c r="K74" s="2">
        <f t="shared" ref="K74:K78" si="37">F74/$A74</f>
        <v>5.8665000000000004E-10</v>
      </c>
    </row>
    <row r="75" spans="1:16" x14ac:dyDescent="0.35">
      <c r="A75" s="1">
        <f t="shared" ref="A75:A87" si="38">A74+0.02</f>
        <v>-7.9999999999999988E-2</v>
      </c>
      <c r="C75" s="2">
        <v>-2.9116999999999999E-11</v>
      </c>
      <c r="D75" s="2">
        <v>-2.3685E-11</v>
      </c>
      <c r="E75" s="2">
        <v>-2.9418000000000002E-11</v>
      </c>
      <c r="F75" s="2">
        <v>-5.3624E-11</v>
      </c>
      <c r="H75" s="2">
        <f t="shared" si="34"/>
        <v>3.6396250000000002E-10</v>
      </c>
      <c r="I75" s="2">
        <f t="shared" si="35"/>
        <v>2.9606250000000003E-10</v>
      </c>
      <c r="J75" s="2">
        <f t="shared" si="36"/>
        <v>3.6772500000000009E-10</v>
      </c>
      <c r="K75" s="2">
        <f t="shared" si="37"/>
        <v>6.7030000000000005E-10</v>
      </c>
    </row>
    <row r="76" spans="1:16" x14ac:dyDescent="0.35">
      <c r="A76" s="1">
        <f t="shared" si="38"/>
        <v>-5.9999999999999984E-2</v>
      </c>
      <c r="C76" s="2">
        <v>-2.1325000000000001E-11</v>
      </c>
      <c r="D76" s="2">
        <v>-1.8547E-11</v>
      </c>
      <c r="E76" s="2">
        <v>-2.4165000000000001E-11</v>
      </c>
      <c r="F76" s="2">
        <v>-3.9740999999999999E-11</v>
      </c>
      <c r="H76" s="2">
        <f t="shared" si="34"/>
        <v>3.5541666666666681E-10</v>
      </c>
      <c r="I76" s="2">
        <f t="shared" si="35"/>
        <v>3.0911666666666677E-10</v>
      </c>
      <c r="J76" s="2">
        <f t="shared" si="36"/>
        <v>4.0275000000000013E-10</v>
      </c>
      <c r="K76" s="2">
        <f t="shared" si="37"/>
        <v>6.623500000000002E-10</v>
      </c>
    </row>
    <row r="77" spans="1:16" x14ac:dyDescent="0.35">
      <c r="A77" s="1">
        <f t="shared" si="38"/>
        <v>-3.999999999999998E-2</v>
      </c>
      <c r="C77" s="2">
        <v>-1.4842000000000002E-11</v>
      </c>
      <c r="D77" s="2">
        <v>-1.2097000000000001E-11</v>
      </c>
      <c r="E77" s="2">
        <v>-1.6949000000000001E-11</v>
      </c>
      <c r="F77" s="2">
        <v>-2.6966E-11</v>
      </c>
      <c r="H77" s="2">
        <f t="shared" si="34"/>
        <v>3.7105000000000023E-10</v>
      </c>
      <c r="I77" s="2">
        <f t="shared" si="35"/>
        <v>3.0242500000000017E-10</v>
      </c>
      <c r="J77" s="2">
        <f t="shared" si="36"/>
        <v>4.2372500000000026E-10</v>
      </c>
      <c r="K77" s="2">
        <f t="shared" si="37"/>
        <v>6.741500000000003E-10</v>
      </c>
    </row>
    <row r="78" spans="1:16" x14ac:dyDescent="0.35">
      <c r="A78" s="1">
        <f t="shared" si="38"/>
        <v>-1.999999999999998E-2</v>
      </c>
      <c r="C78" s="2">
        <v>-1.1538999999999999E-11</v>
      </c>
      <c r="D78" s="2">
        <v>-5.5978000000000002E-12</v>
      </c>
      <c r="E78" s="2">
        <v>-9.4310000000000005E-12</v>
      </c>
      <c r="F78" s="2">
        <v>-1.2248E-11</v>
      </c>
      <c r="H78" s="2">
        <f t="shared" si="34"/>
        <v>5.7695000000000058E-10</v>
      </c>
      <c r="I78" s="2">
        <f t="shared" si="35"/>
        <v>2.7989000000000031E-10</v>
      </c>
      <c r="J78" s="2">
        <f t="shared" si="36"/>
        <v>4.7155000000000051E-10</v>
      </c>
      <c r="K78" s="2">
        <f t="shared" si="37"/>
        <v>6.1240000000000059E-10</v>
      </c>
    </row>
    <row r="79" spans="1:16" x14ac:dyDescent="0.35">
      <c r="A79" s="1">
        <f t="shared" si="38"/>
        <v>0</v>
      </c>
      <c r="C79" s="2">
        <v>-2.9249E-13</v>
      </c>
      <c r="D79" s="2">
        <v>9.4101999999999996E-13</v>
      </c>
      <c r="E79" s="2">
        <v>8.4195999999999998E-13</v>
      </c>
      <c r="F79" s="2">
        <v>-5.5560999999999999E-13</v>
      </c>
      <c r="H79" s="2"/>
      <c r="I79" s="2"/>
      <c r="J79" s="2"/>
      <c r="K79" s="2"/>
    </row>
    <row r="80" spans="1:16" x14ac:dyDescent="0.35">
      <c r="A80" s="1">
        <f t="shared" si="38"/>
        <v>0.02</v>
      </c>
      <c r="C80" s="2">
        <v>6.3381000000000002E-12</v>
      </c>
      <c r="D80" s="2">
        <v>7.3579999999999999E-12</v>
      </c>
      <c r="E80" s="2">
        <v>1.0333E-11</v>
      </c>
      <c r="F80" s="2">
        <v>2.5290000000000001E-11</v>
      </c>
      <c r="H80" s="2">
        <f t="shared" ref="H80:H86" si="39">C80/A80</f>
        <v>3.16905E-10</v>
      </c>
      <c r="I80" s="2">
        <f t="shared" ref="I80:I86" si="40">D80/$A80</f>
        <v>3.6789999999999999E-10</v>
      </c>
      <c r="J80" s="2">
        <f t="shared" ref="J80:J86" si="41">E80/$A80</f>
        <v>5.1664999999999997E-10</v>
      </c>
      <c r="K80" s="2">
        <f t="shared" ref="K80:K86" si="42">F80/$A80</f>
        <v>1.2644999999999999E-9</v>
      </c>
    </row>
    <row r="81" spans="1:16" x14ac:dyDescent="0.35">
      <c r="A81" s="1">
        <f t="shared" si="38"/>
        <v>0.04</v>
      </c>
      <c r="C81" s="2">
        <v>1.846E-11</v>
      </c>
      <c r="D81" s="2">
        <v>2.8411000000000001E-11</v>
      </c>
      <c r="E81" s="2">
        <v>6.8719999999999996E-11</v>
      </c>
      <c r="F81" s="2">
        <v>2.1509E-10</v>
      </c>
      <c r="H81" s="2">
        <f t="shared" si="39"/>
        <v>4.6150000000000001E-10</v>
      </c>
      <c r="I81" s="2">
        <f t="shared" si="40"/>
        <v>7.1027500000000001E-10</v>
      </c>
      <c r="J81" s="2">
        <f t="shared" si="41"/>
        <v>1.7179999999999999E-9</v>
      </c>
      <c r="K81" s="2">
        <f t="shared" si="42"/>
        <v>5.3772500000000002E-9</v>
      </c>
    </row>
    <row r="82" spans="1:16" x14ac:dyDescent="0.35">
      <c r="A82" s="1">
        <f t="shared" si="38"/>
        <v>0.06</v>
      </c>
      <c r="C82" s="2">
        <v>7.4687000000000003E-11</v>
      </c>
      <c r="D82" s="2">
        <v>2.5318999999999998E-10</v>
      </c>
      <c r="E82" s="2">
        <v>5.1901000000000005E-10</v>
      </c>
      <c r="F82" s="2">
        <v>1.3052E-9</v>
      </c>
      <c r="H82" s="2">
        <f t="shared" si="39"/>
        <v>1.2447833333333334E-9</v>
      </c>
      <c r="I82" s="2">
        <f t="shared" si="40"/>
        <v>4.2198333333333328E-9</v>
      </c>
      <c r="J82" s="2">
        <f t="shared" si="41"/>
        <v>8.6501666666666677E-9</v>
      </c>
      <c r="K82" s="2">
        <f t="shared" si="42"/>
        <v>2.1753333333333336E-8</v>
      </c>
    </row>
    <row r="83" spans="1:16" x14ac:dyDescent="0.35">
      <c r="A83" s="1">
        <f>A82+0.02</f>
        <v>0.08</v>
      </c>
      <c r="C83" s="2">
        <v>3.4209E-10</v>
      </c>
      <c r="D83" s="2">
        <v>7.0615999999999997E-10</v>
      </c>
      <c r="E83" s="2">
        <v>1.2249E-9</v>
      </c>
      <c r="F83" s="2">
        <v>2.6015000000000002E-9</v>
      </c>
      <c r="H83" s="2">
        <f t="shared" si="39"/>
        <v>4.2761249999999999E-9</v>
      </c>
      <c r="I83" s="2">
        <f t="shared" si="40"/>
        <v>8.8270000000000002E-9</v>
      </c>
      <c r="J83" s="2">
        <f t="shared" si="41"/>
        <v>1.5311250000000001E-8</v>
      </c>
      <c r="K83" s="2">
        <f t="shared" si="42"/>
        <v>3.2518750000000001E-8</v>
      </c>
    </row>
    <row r="84" spans="1:16" x14ac:dyDescent="0.35">
      <c r="A84" s="1">
        <f t="shared" si="38"/>
        <v>0.1</v>
      </c>
      <c r="C84" s="2">
        <v>4.9943999999999998E-10</v>
      </c>
      <c r="D84" s="2">
        <v>1.1073000000000001E-9</v>
      </c>
      <c r="E84" s="2">
        <v>1.7875999999999999E-9</v>
      </c>
      <c r="F84" s="2">
        <v>3.9065000000000001E-9</v>
      </c>
      <c r="H84" s="2">
        <f t="shared" si="39"/>
        <v>4.9943999999999992E-9</v>
      </c>
      <c r="I84" s="2">
        <f t="shared" si="40"/>
        <v>1.1073000000000001E-8</v>
      </c>
      <c r="J84" s="2">
        <f t="shared" si="41"/>
        <v>1.7875999999999997E-8</v>
      </c>
      <c r="K84" s="2">
        <f t="shared" si="42"/>
        <v>3.9064999999999999E-8</v>
      </c>
    </row>
    <row r="85" spans="1:16" x14ac:dyDescent="0.35">
      <c r="A85" s="1">
        <f t="shared" si="38"/>
        <v>0.12000000000000001</v>
      </c>
      <c r="C85" s="2">
        <v>7.1172E-10</v>
      </c>
      <c r="D85" s="2">
        <v>1.5283E-9</v>
      </c>
      <c r="E85" s="2">
        <v>2.5261999999999998E-9</v>
      </c>
      <c r="F85" s="2">
        <v>5.1184E-9</v>
      </c>
      <c r="H85" s="2">
        <f t="shared" si="39"/>
        <v>5.9309999999999995E-9</v>
      </c>
      <c r="I85" s="2">
        <f t="shared" si="40"/>
        <v>1.2735833333333333E-8</v>
      </c>
      <c r="J85" s="2">
        <f t="shared" si="41"/>
        <v>2.1051666666666663E-8</v>
      </c>
      <c r="K85" s="2">
        <f t="shared" si="42"/>
        <v>4.2653333333333327E-8</v>
      </c>
    </row>
    <row r="86" spans="1:16" x14ac:dyDescent="0.35">
      <c r="A86" s="1">
        <f t="shared" si="38"/>
        <v>0.14000000000000001</v>
      </c>
      <c r="C86" s="2">
        <v>9.3542000000000006E-10</v>
      </c>
      <c r="D86" s="2">
        <v>1.9053E-9</v>
      </c>
      <c r="E86" s="2">
        <v>3.2189000000000001E-9</v>
      </c>
      <c r="F86" s="2">
        <v>6.3953999999999996E-9</v>
      </c>
      <c r="H86" s="2">
        <f t="shared" si="39"/>
        <v>6.6815714285714286E-9</v>
      </c>
      <c r="I86" s="2">
        <f t="shared" si="40"/>
        <v>1.3609285714285713E-8</v>
      </c>
      <c r="J86" s="2">
        <f t="shared" si="41"/>
        <v>2.2992142857142855E-8</v>
      </c>
      <c r="K86" s="2">
        <f t="shared" si="42"/>
        <v>4.5681428571428564E-8</v>
      </c>
    </row>
    <row r="87" spans="1:16" x14ac:dyDescent="0.35">
      <c r="A87" s="1">
        <f t="shared" si="38"/>
        <v>0.16</v>
      </c>
      <c r="C87" s="2">
        <v>1.2526E-9</v>
      </c>
      <c r="D87" s="2">
        <v>2.4447E-9</v>
      </c>
      <c r="E87" s="2">
        <v>3.9585000000000003E-9</v>
      </c>
      <c r="F87" s="2">
        <v>7.4950000000000003E-9</v>
      </c>
      <c r="H87" s="2">
        <f>C87/A87</f>
        <v>7.8287499999999999E-9</v>
      </c>
      <c r="I87" s="2">
        <f>D87/$A87</f>
        <v>1.5279375000000001E-8</v>
      </c>
      <c r="J87" s="2">
        <f>E87/$A87</f>
        <v>2.4740625000000003E-8</v>
      </c>
      <c r="K87" s="2">
        <f>F87/$A87</f>
        <v>4.6843749999999999E-8</v>
      </c>
    </row>
    <row r="89" spans="1:16" x14ac:dyDescent="0.35">
      <c r="A89" s="1" t="s">
        <v>9</v>
      </c>
    </row>
    <row r="90" spans="1:16" x14ac:dyDescent="0.35">
      <c r="A90" s="1">
        <v>-0.12</v>
      </c>
      <c r="C90" s="2">
        <v>-1.7163999999999999E-10</v>
      </c>
      <c r="D90" s="2">
        <v>-1.9658999999999999E-10</v>
      </c>
      <c r="E90" s="2">
        <v>-2.8235000000000001E-10</v>
      </c>
      <c r="F90" s="2">
        <v>-4.5364999999999998E-10</v>
      </c>
      <c r="H90" s="2">
        <f>C90/$A90</f>
        <v>1.4303333333333333E-9</v>
      </c>
      <c r="I90" s="2">
        <f>D90/$A90</f>
        <v>1.63825E-9</v>
      </c>
      <c r="J90" s="2">
        <f>E90/$A90</f>
        <v>2.3529166666666669E-9</v>
      </c>
      <c r="K90" s="2">
        <f>F90/$A90</f>
        <v>3.7804166666666664E-9</v>
      </c>
      <c r="M90" s="1">
        <v>73.5</v>
      </c>
      <c r="N90" s="1">
        <v>72.599999999999994</v>
      </c>
      <c r="O90" s="1">
        <v>55.8</v>
      </c>
      <c r="P90" s="1">
        <v>48.6</v>
      </c>
    </row>
    <row r="91" spans="1:16" x14ac:dyDescent="0.35">
      <c r="A91" s="1">
        <f>A90+0.02</f>
        <v>-9.9999999999999992E-2</v>
      </c>
      <c r="C91" s="2">
        <v>-7.6213000000000001E-11</v>
      </c>
      <c r="D91" s="2">
        <v>-1.0732E-10</v>
      </c>
      <c r="E91" s="2">
        <v>-2.1826E-10</v>
      </c>
      <c r="F91" s="2">
        <v>-3.4276000000000001E-10</v>
      </c>
      <c r="H91" s="2">
        <f t="shared" ref="H91:H95" si="43">C91/A91</f>
        <v>7.6213000000000003E-10</v>
      </c>
      <c r="I91" s="2">
        <f t="shared" ref="I91:I95" si="44">D91/$A91</f>
        <v>1.0732E-9</v>
      </c>
      <c r="J91" s="2">
        <f t="shared" ref="J91:J95" si="45">E91/$A91</f>
        <v>2.1826000000000003E-9</v>
      </c>
      <c r="K91" s="2">
        <f t="shared" ref="K91:K95" si="46">F91/$A91</f>
        <v>3.4276000000000004E-9</v>
      </c>
    </row>
    <row r="92" spans="1:16" x14ac:dyDescent="0.35">
      <c r="A92" s="1">
        <f t="shared" ref="A92:A104" si="47">A91+0.02</f>
        <v>-7.9999999999999988E-2</v>
      </c>
      <c r="C92" s="2">
        <v>-8.2981999999999998E-11</v>
      </c>
      <c r="D92" s="2">
        <v>-1.2424E-10</v>
      </c>
      <c r="E92" s="2">
        <v>-2.1918999999999999E-10</v>
      </c>
      <c r="F92" s="2">
        <v>-3.5004000000000001E-10</v>
      </c>
      <c r="H92" s="2">
        <f t="shared" si="43"/>
        <v>1.0372750000000002E-9</v>
      </c>
      <c r="I92" s="2">
        <f t="shared" si="44"/>
        <v>1.5530000000000003E-9</v>
      </c>
      <c r="J92" s="2">
        <f t="shared" si="45"/>
        <v>2.7398750000000003E-9</v>
      </c>
      <c r="K92" s="2">
        <f t="shared" si="46"/>
        <v>4.3755000000000009E-9</v>
      </c>
    </row>
    <row r="93" spans="1:16" x14ac:dyDescent="0.35">
      <c r="A93" s="1">
        <f t="shared" si="47"/>
        <v>-5.9999999999999984E-2</v>
      </c>
      <c r="C93" s="2">
        <v>-9.1924E-11</v>
      </c>
      <c r="D93" s="2">
        <v>-1.3795E-10</v>
      </c>
      <c r="E93" s="2">
        <v>-2.1195E-10</v>
      </c>
      <c r="F93" s="2">
        <v>-4.1761000000000002E-10</v>
      </c>
      <c r="H93" s="2">
        <f t="shared" si="43"/>
        <v>1.532066666666667E-9</v>
      </c>
      <c r="I93" s="2">
        <f t="shared" si="44"/>
        <v>2.2991666666666672E-9</v>
      </c>
      <c r="J93" s="2">
        <f t="shared" si="45"/>
        <v>3.5325000000000008E-9</v>
      </c>
      <c r="K93" s="2">
        <f t="shared" si="46"/>
        <v>6.9601666666666687E-9</v>
      </c>
    </row>
    <row r="94" spans="1:16" x14ac:dyDescent="0.35">
      <c r="A94" s="1">
        <f t="shared" si="47"/>
        <v>-3.999999999999998E-2</v>
      </c>
      <c r="C94" s="2">
        <v>-1.0544E-10</v>
      </c>
      <c r="D94" s="2">
        <v>-1.3652000000000001E-10</v>
      </c>
      <c r="E94" s="2">
        <v>-2.1163E-10</v>
      </c>
      <c r="F94" s="2">
        <v>-3.6784999999999998E-10</v>
      </c>
      <c r="H94" s="2">
        <f t="shared" si="43"/>
        <v>2.6360000000000012E-9</v>
      </c>
      <c r="I94" s="2">
        <f t="shared" si="44"/>
        <v>3.4130000000000018E-9</v>
      </c>
      <c r="J94" s="2">
        <f t="shared" si="45"/>
        <v>5.2907500000000022E-9</v>
      </c>
      <c r="K94" s="2">
        <f t="shared" si="46"/>
        <v>9.1962500000000037E-9</v>
      </c>
    </row>
    <row r="95" spans="1:16" x14ac:dyDescent="0.35">
      <c r="A95" s="1">
        <f t="shared" si="47"/>
        <v>-1.999999999999998E-2</v>
      </c>
      <c r="C95" s="2">
        <v>-9.0050999999999997E-11</v>
      </c>
      <c r="D95" s="2">
        <v>-1.0329999999999999E-10</v>
      </c>
      <c r="E95" s="2">
        <v>-1.4209E-10</v>
      </c>
      <c r="F95" s="2">
        <v>-2.4035999999999998E-10</v>
      </c>
      <c r="H95" s="2">
        <f t="shared" si="43"/>
        <v>4.5025500000000045E-9</v>
      </c>
      <c r="I95" s="2">
        <f t="shared" si="44"/>
        <v>5.1650000000000052E-9</v>
      </c>
      <c r="J95" s="2">
        <f t="shared" si="45"/>
        <v>7.1045000000000075E-9</v>
      </c>
      <c r="K95" s="2">
        <f t="shared" si="46"/>
        <v>1.2018000000000012E-8</v>
      </c>
    </row>
    <row r="96" spans="1:16" x14ac:dyDescent="0.35">
      <c r="A96" s="1">
        <f t="shared" si="47"/>
        <v>0</v>
      </c>
      <c r="C96" s="2">
        <v>6.0300999999999997E-13</v>
      </c>
      <c r="D96" s="2">
        <v>1.2818000000000001E-12</v>
      </c>
      <c r="E96" s="2">
        <v>9.2434999999999999E-13</v>
      </c>
      <c r="F96" s="2">
        <v>1.4374999999999999E-14</v>
      </c>
      <c r="H96" s="2"/>
      <c r="I96" s="2"/>
      <c r="J96" s="2"/>
      <c r="K96" s="2"/>
    </row>
    <row r="97" spans="1:16" x14ac:dyDescent="0.35">
      <c r="A97" s="1">
        <f t="shared" si="47"/>
        <v>0.02</v>
      </c>
      <c r="C97" s="2">
        <v>1.1532E-10</v>
      </c>
      <c r="D97" s="2">
        <v>1.4433999999999999E-10</v>
      </c>
      <c r="E97" s="2">
        <v>2.2539000000000001E-10</v>
      </c>
      <c r="F97" s="2">
        <v>4.0232000000000001E-10</v>
      </c>
      <c r="H97" s="2">
        <f t="shared" ref="H97:H103" si="48">C97/A97</f>
        <v>5.7659999999999993E-9</v>
      </c>
      <c r="I97" s="2">
        <f t="shared" ref="I97:I103" si="49">D97/$A97</f>
        <v>7.2169999999999994E-9</v>
      </c>
      <c r="J97" s="2">
        <f t="shared" ref="J97:J103" si="50">E97/$A97</f>
        <v>1.12695E-8</v>
      </c>
      <c r="K97" s="2">
        <f t="shared" ref="K97:K103" si="51">F97/$A97</f>
        <v>2.0116E-8</v>
      </c>
    </row>
    <row r="98" spans="1:16" x14ac:dyDescent="0.35">
      <c r="A98" s="1">
        <f t="shared" si="47"/>
        <v>0.04</v>
      </c>
      <c r="C98" s="2">
        <v>3.8007000000000001E-10</v>
      </c>
      <c r="D98" s="2">
        <v>4.8999999999999996E-10</v>
      </c>
      <c r="E98" s="2">
        <v>7.4798000000000004E-10</v>
      </c>
      <c r="F98" s="2">
        <v>1.2285E-9</v>
      </c>
      <c r="H98" s="2">
        <f t="shared" si="48"/>
        <v>9.5017499999999994E-9</v>
      </c>
      <c r="I98" s="2">
        <f t="shared" si="49"/>
        <v>1.2249999999999999E-8</v>
      </c>
      <c r="J98" s="2">
        <f t="shared" si="50"/>
        <v>1.8699500000000001E-8</v>
      </c>
      <c r="K98" s="2">
        <f t="shared" si="51"/>
        <v>3.0712499999999998E-8</v>
      </c>
    </row>
    <row r="99" spans="1:16" x14ac:dyDescent="0.35">
      <c r="A99" s="1">
        <f t="shared" si="47"/>
        <v>0.06</v>
      </c>
      <c r="C99" s="2">
        <v>8.8743999999999999E-10</v>
      </c>
      <c r="D99" s="2">
        <v>1.1538000000000001E-9</v>
      </c>
      <c r="E99" s="2">
        <v>1.6154E-9</v>
      </c>
      <c r="F99" s="2">
        <v>2.4317999999999998E-9</v>
      </c>
      <c r="H99" s="2">
        <f t="shared" si="48"/>
        <v>1.4790666666666667E-8</v>
      </c>
      <c r="I99" s="2">
        <f t="shared" si="49"/>
        <v>1.9230000000000001E-8</v>
      </c>
      <c r="J99" s="2">
        <f t="shared" si="50"/>
        <v>2.6923333333333335E-8</v>
      </c>
      <c r="K99" s="2">
        <f t="shared" si="51"/>
        <v>4.053E-8</v>
      </c>
    </row>
    <row r="100" spans="1:16" x14ac:dyDescent="0.35">
      <c r="A100" s="1">
        <f>A99+0.02</f>
        <v>0.08</v>
      </c>
      <c r="C100" s="2">
        <v>1.6883000000000001E-9</v>
      </c>
      <c r="D100" s="2">
        <v>2.0555999999999998E-9</v>
      </c>
      <c r="E100" s="2">
        <v>2.7287999999999999E-9</v>
      </c>
      <c r="F100" s="2">
        <v>3.8063999999999996E-9</v>
      </c>
      <c r="H100" s="2">
        <f t="shared" si="48"/>
        <v>2.1103750000000001E-8</v>
      </c>
      <c r="I100" s="2">
        <f t="shared" si="49"/>
        <v>2.5694999999999996E-8</v>
      </c>
      <c r="J100" s="2">
        <f t="shared" si="50"/>
        <v>3.4109999999999999E-8</v>
      </c>
      <c r="K100" s="2">
        <f t="shared" si="51"/>
        <v>4.7579999999999993E-8</v>
      </c>
    </row>
    <row r="101" spans="1:16" x14ac:dyDescent="0.35">
      <c r="A101" s="1">
        <f t="shared" si="47"/>
        <v>0.1</v>
      </c>
      <c r="C101" s="2">
        <v>2.6508E-9</v>
      </c>
      <c r="D101" s="2">
        <v>3.1668999999999999E-9</v>
      </c>
      <c r="E101" s="2">
        <v>3.9354000000000003E-9</v>
      </c>
      <c r="F101" s="2">
        <v>5.3515E-9</v>
      </c>
      <c r="H101" s="2">
        <f t="shared" si="48"/>
        <v>2.6507999999999998E-8</v>
      </c>
      <c r="I101" s="2">
        <f t="shared" si="49"/>
        <v>3.1668999999999997E-8</v>
      </c>
      <c r="J101" s="2">
        <f t="shared" si="50"/>
        <v>3.9354000000000003E-8</v>
      </c>
      <c r="K101" s="2">
        <f t="shared" si="51"/>
        <v>5.3515E-8</v>
      </c>
    </row>
    <row r="102" spans="1:16" x14ac:dyDescent="0.35">
      <c r="A102" s="1">
        <f t="shared" si="47"/>
        <v>0.12000000000000001</v>
      </c>
      <c r="C102" s="2">
        <v>3.7421000000000001E-9</v>
      </c>
      <c r="D102" s="2">
        <v>4.3558000000000002E-9</v>
      </c>
      <c r="E102" s="2">
        <v>5.1242999999999998E-9</v>
      </c>
      <c r="F102" s="2">
        <v>7.1498999999999999E-9</v>
      </c>
      <c r="H102" s="2">
        <f t="shared" si="48"/>
        <v>3.1184166666666668E-8</v>
      </c>
      <c r="I102" s="2">
        <f t="shared" si="49"/>
        <v>3.6298333333333334E-8</v>
      </c>
      <c r="J102" s="2">
        <f t="shared" si="50"/>
        <v>4.2702499999999995E-8</v>
      </c>
      <c r="K102" s="2">
        <f t="shared" si="51"/>
        <v>5.9582499999999998E-8</v>
      </c>
    </row>
    <row r="103" spans="1:16" x14ac:dyDescent="0.35">
      <c r="A103" s="1">
        <f t="shared" si="47"/>
        <v>0.14000000000000001</v>
      </c>
      <c r="C103" s="2">
        <v>4.6880000000000004E-9</v>
      </c>
      <c r="D103" s="2">
        <v>5.5794E-9</v>
      </c>
      <c r="E103" s="2">
        <v>6.3035E-9</v>
      </c>
      <c r="F103" s="2">
        <v>8.392E-9</v>
      </c>
      <c r="H103" s="2">
        <f t="shared" si="48"/>
        <v>3.3485714285714286E-8</v>
      </c>
      <c r="I103" s="2">
        <f t="shared" si="49"/>
        <v>3.9852857142857139E-8</v>
      </c>
      <c r="J103" s="2">
        <f t="shared" si="50"/>
        <v>4.5024999999999995E-8</v>
      </c>
      <c r="K103" s="2">
        <f t="shared" si="51"/>
        <v>5.9942857142857143E-8</v>
      </c>
    </row>
    <row r="104" spans="1:16" x14ac:dyDescent="0.35">
      <c r="A104" s="1">
        <f t="shared" si="47"/>
        <v>0.16</v>
      </c>
      <c r="C104" s="2">
        <v>5.5394999999999997E-9</v>
      </c>
      <c r="D104" s="2">
        <v>6.7012E-9</v>
      </c>
      <c r="E104" s="2">
        <v>7.3470000000000004E-9</v>
      </c>
      <c r="F104" s="2">
        <v>1.0124E-8</v>
      </c>
      <c r="H104" s="2">
        <f>C104/A104</f>
        <v>3.4621875E-8</v>
      </c>
      <c r="I104" s="2">
        <f>D104/$A104</f>
        <v>4.1882499999999998E-8</v>
      </c>
      <c r="J104" s="2">
        <f>E104/$A104</f>
        <v>4.5918750000000002E-8</v>
      </c>
      <c r="K104" s="2">
        <f>F104/$A104</f>
        <v>6.3275000000000002E-8</v>
      </c>
    </row>
    <row r="106" spans="1:16" x14ac:dyDescent="0.35">
      <c r="A106" s="1" t="s">
        <v>10</v>
      </c>
    </row>
    <row r="107" spans="1:16" x14ac:dyDescent="0.35">
      <c r="A107" s="1">
        <v>-0.12</v>
      </c>
      <c r="C107" s="2">
        <v>-2.0502000000000001E-10</v>
      </c>
      <c r="D107" s="2">
        <v>-2.9312000000000002E-10</v>
      </c>
      <c r="E107" s="2">
        <v>-2.0276000000000001E-10</v>
      </c>
      <c r="F107" s="2">
        <v>-7.7612E-10</v>
      </c>
      <c r="H107" s="2">
        <f>C107/$A107</f>
        <v>1.7085E-9</v>
      </c>
      <c r="I107" s="2">
        <f>D107/$A107</f>
        <v>2.4426666666666669E-9</v>
      </c>
      <c r="J107" s="2">
        <f>E107/$A107</f>
        <v>1.6896666666666667E-9</v>
      </c>
      <c r="K107" s="2">
        <f>F107/$A107</f>
        <v>6.467666666666667E-9</v>
      </c>
      <c r="M107" s="1">
        <v>85.2</v>
      </c>
      <c r="N107" s="1">
        <v>75.3</v>
      </c>
      <c r="O107" s="1">
        <v>69.099999999999994</v>
      </c>
      <c r="P107" s="1">
        <v>31.9</v>
      </c>
    </row>
    <row r="108" spans="1:16" x14ac:dyDescent="0.35">
      <c r="A108" s="1">
        <f>A107+0.02</f>
        <v>-9.9999999999999992E-2</v>
      </c>
      <c r="C108" s="2">
        <v>-1.5077000000000001E-10</v>
      </c>
      <c r="D108" s="2">
        <v>-2.1124000000000001E-10</v>
      </c>
      <c r="E108" s="2">
        <v>-1.2911000000000001E-10</v>
      </c>
      <c r="F108" s="2">
        <v>-7.0008000000000003E-10</v>
      </c>
      <c r="H108" s="2">
        <f t="shared" ref="H108:H112" si="52">C108/A108</f>
        <v>1.5077000000000003E-9</v>
      </c>
      <c r="I108" s="2">
        <f t="shared" ref="I108:I112" si="53">D108/$A108</f>
        <v>2.1124000000000003E-9</v>
      </c>
      <c r="J108" s="2">
        <f t="shared" ref="J108:J112" si="54">E108/$A108</f>
        <v>1.2911000000000002E-9</v>
      </c>
      <c r="K108" s="2">
        <f t="shared" ref="K108:K112" si="55">F108/$A108</f>
        <v>7.0008000000000009E-9</v>
      </c>
    </row>
    <row r="109" spans="1:16" x14ac:dyDescent="0.35">
      <c r="A109" s="1">
        <f t="shared" ref="A109:A121" si="56">A108+0.02</f>
        <v>-7.9999999999999988E-2</v>
      </c>
      <c r="C109" s="2">
        <v>-1.1982000000000001E-10</v>
      </c>
      <c r="D109" s="2">
        <v>-1.7361000000000001E-10</v>
      </c>
      <c r="E109" s="2">
        <v>-1.1916000000000001E-10</v>
      </c>
      <c r="F109" s="2">
        <v>-6.2196999999999997E-10</v>
      </c>
      <c r="H109" s="2">
        <f t="shared" si="52"/>
        <v>1.4977500000000003E-9</v>
      </c>
      <c r="I109" s="2">
        <f t="shared" si="53"/>
        <v>2.1701250000000003E-9</v>
      </c>
      <c r="J109" s="2">
        <f t="shared" si="54"/>
        <v>1.4895000000000003E-9</v>
      </c>
      <c r="K109" s="2">
        <f t="shared" si="55"/>
        <v>7.7746250000000014E-9</v>
      </c>
    </row>
    <row r="110" spans="1:16" x14ac:dyDescent="0.35">
      <c r="A110" s="1">
        <f t="shared" si="56"/>
        <v>-5.9999999999999984E-2</v>
      </c>
      <c r="C110" s="2">
        <v>-1.0125999999999999E-10</v>
      </c>
      <c r="D110" s="2">
        <v>-1.4954999999999999E-10</v>
      </c>
      <c r="E110" s="2">
        <v>-1.1788999999999999E-10</v>
      </c>
      <c r="F110" s="2">
        <v>-5.6559000000000001E-10</v>
      </c>
      <c r="H110" s="2">
        <f t="shared" si="52"/>
        <v>1.6876666666666669E-9</v>
      </c>
      <c r="I110" s="2">
        <f t="shared" si="53"/>
        <v>2.4925000000000006E-9</v>
      </c>
      <c r="J110" s="2">
        <f t="shared" si="54"/>
        <v>1.9648333333333338E-9</v>
      </c>
      <c r="K110" s="2">
        <f t="shared" si="55"/>
        <v>9.4265000000000034E-9</v>
      </c>
    </row>
    <row r="111" spans="1:16" x14ac:dyDescent="0.35">
      <c r="A111" s="1">
        <f t="shared" si="56"/>
        <v>-3.999999999999998E-2</v>
      </c>
      <c r="C111" s="2">
        <v>-7.1737999999999998E-11</v>
      </c>
      <c r="D111" s="2">
        <v>-1.1277E-10</v>
      </c>
      <c r="E111" s="2">
        <v>-1.1859E-10</v>
      </c>
      <c r="F111" s="2">
        <v>-4.5792000000000001E-10</v>
      </c>
      <c r="H111" s="2">
        <f t="shared" si="52"/>
        <v>1.7934500000000009E-9</v>
      </c>
      <c r="I111" s="2">
        <f t="shared" si="53"/>
        <v>2.8192500000000014E-9</v>
      </c>
      <c r="J111" s="2">
        <f t="shared" si="54"/>
        <v>2.9647500000000014E-9</v>
      </c>
      <c r="K111" s="2">
        <f t="shared" si="55"/>
        <v>1.1448000000000006E-8</v>
      </c>
    </row>
    <row r="112" spans="1:16" x14ac:dyDescent="0.35">
      <c r="A112" s="1">
        <f t="shared" si="56"/>
        <v>-1.999999999999998E-2</v>
      </c>
      <c r="C112" s="2">
        <v>-4.3337000000000002E-11</v>
      </c>
      <c r="D112" s="2">
        <v>-6.6159999999999994E-11</v>
      </c>
      <c r="E112" s="2">
        <v>-7.7985000000000003E-11</v>
      </c>
      <c r="F112" s="2">
        <v>-2.8529999999999999E-10</v>
      </c>
      <c r="H112" s="2">
        <f t="shared" si="52"/>
        <v>2.1668500000000023E-9</v>
      </c>
      <c r="I112" s="2">
        <f t="shared" si="53"/>
        <v>3.3080000000000031E-9</v>
      </c>
      <c r="J112" s="2">
        <f t="shared" si="54"/>
        <v>3.8992500000000043E-9</v>
      </c>
      <c r="K112" s="2">
        <f t="shared" si="55"/>
        <v>1.4265000000000014E-8</v>
      </c>
    </row>
    <row r="113" spans="1:11" x14ac:dyDescent="0.35">
      <c r="A113" s="1">
        <f t="shared" si="56"/>
        <v>0</v>
      </c>
      <c r="C113" s="2">
        <v>3.1491E-12</v>
      </c>
      <c r="D113" s="2">
        <v>-3.2602999999999997E-13</v>
      </c>
      <c r="E113" s="2">
        <v>3.4894999999999999E-13</v>
      </c>
      <c r="F113" s="2">
        <v>-4.0248999999999998E-13</v>
      </c>
      <c r="H113" s="2"/>
      <c r="I113" s="2"/>
      <c r="J113" s="2"/>
      <c r="K113" s="2"/>
    </row>
    <row r="114" spans="1:11" x14ac:dyDescent="0.35">
      <c r="A114" s="1">
        <f t="shared" si="56"/>
        <v>0.02</v>
      </c>
      <c r="C114" s="2">
        <v>5.1215000000000001E-11</v>
      </c>
      <c r="D114" s="2">
        <v>9.9834999999999997E-11</v>
      </c>
      <c r="E114" s="2">
        <v>1.5318999999999999E-10</v>
      </c>
      <c r="F114" s="2">
        <v>4.3620999999999999E-10</v>
      </c>
      <c r="H114" s="2">
        <f t="shared" ref="H114:H120" si="57">C114/A114</f>
        <v>2.5607499999999999E-9</v>
      </c>
      <c r="I114" s="2">
        <f t="shared" ref="I114:I120" si="58">D114/$A114</f>
        <v>4.9917499999999998E-9</v>
      </c>
      <c r="J114" s="2">
        <f t="shared" ref="J114:J120" si="59">E114/$A114</f>
        <v>7.6594999999999999E-9</v>
      </c>
      <c r="K114" s="2">
        <f t="shared" ref="K114:K120" si="60">F114/$A114</f>
        <v>2.1810499999999999E-8</v>
      </c>
    </row>
    <row r="115" spans="1:11" x14ac:dyDescent="0.35">
      <c r="A115" s="1">
        <f t="shared" si="56"/>
        <v>0.04</v>
      </c>
      <c r="C115" s="2">
        <v>1.6162000000000001E-10</v>
      </c>
      <c r="D115" s="2">
        <v>3.9328999999999999E-10</v>
      </c>
      <c r="E115" s="2">
        <v>6.2790999999999995E-10</v>
      </c>
      <c r="F115" s="2">
        <v>1.1271E-9</v>
      </c>
      <c r="H115" s="2">
        <f t="shared" si="57"/>
        <v>4.0404999999999999E-9</v>
      </c>
      <c r="I115" s="2">
        <f t="shared" si="58"/>
        <v>9.8322500000000002E-9</v>
      </c>
      <c r="J115" s="2">
        <f t="shared" si="59"/>
        <v>1.5697749999999999E-8</v>
      </c>
      <c r="K115" s="2">
        <f t="shared" si="60"/>
        <v>2.8177499999999999E-8</v>
      </c>
    </row>
    <row r="116" spans="1:11" x14ac:dyDescent="0.35">
      <c r="A116" s="1">
        <f t="shared" si="56"/>
        <v>0.06</v>
      </c>
      <c r="C116" s="2">
        <v>5.1863999999999998E-10</v>
      </c>
      <c r="D116" s="2">
        <v>1.0930000000000001E-9</v>
      </c>
      <c r="E116" s="2">
        <v>1.5298E-9</v>
      </c>
      <c r="F116" s="2">
        <v>2.0282000000000001E-9</v>
      </c>
      <c r="H116" s="2">
        <f t="shared" si="57"/>
        <v>8.6439999999999995E-9</v>
      </c>
      <c r="I116" s="2">
        <f t="shared" si="58"/>
        <v>1.8216666666666668E-8</v>
      </c>
      <c r="J116" s="2">
        <f t="shared" si="59"/>
        <v>2.5496666666666667E-8</v>
      </c>
      <c r="K116" s="2">
        <f t="shared" si="60"/>
        <v>3.3803333333333338E-8</v>
      </c>
    </row>
    <row r="117" spans="1:11" x14ac:dyDescent="0.35">
      <c r="A117" s="1">
        <f>A116+0.02</f>
        <v>0.08</v>
      </c>
      <c r="C117" s="2">
        <v>1.1821000000000001E-9</v>
      </c>
      <c r="D117" s="2">
        <v>2.1082999999999998E-9</v>
      </c>
      <c r="E117" s="2">
        <v>2.7397E-9</v>
      </c>
      <c r="F117" s="2">
        <v>3.0788000000000002E-9</v>
      </c>
      <c r="H117" s="2">
        <f t="shared" si="57"/>
        <v>1.4776250000000001E-8</v>
      </c>
      <c r="I117" s="2">
        <f t="shared" si="58"/>
        <v>2.6353749999999999E-8</v>
      </c>
      <c r="J117" s="2">
        <f t="shared" si="59"/>
        <v>3.4246250000000001E-8</v>
      </c>
      <c r="K117" s="2">
        <f t="shared" si="60"/>
        <v>3.8485000000000003E-8</v>
      </c>
    </row>
    <row r="118" spans="1:11" x14ac:dyDescent="0.35">
      <c r="A118" s="1">
        <f t="shared" si="56"/>
        <v>0.1</v>
      </c>
      <c r="C118" s="2">
        <v>1.9955E-9</v>
      </c>
      <c r="D118" s="2">
        <v>3.2989999999999999E-9</v>
      </c>
      <c r="E118" s="2">
        <v>4.0380999999999999E-9</v>
      </c>
      <c r="F118" s="2">
        <v>4.1538000000000003E-9</v>
      </c>
      <c r="H118" s="2">
        <f t="shared" si="57"/>
        <v>1.9954999999999999E-8</v>
      </c>
      <c r="I118" s="2">
        <f t="shared" si="58"/>
        <v>3.299E-8</v>
      </c>
      <c r="J118" s="2">
        <f t="shared" si="59"/>
        <v>4.0380999999999996E-8</v>
      </c>
      <c r="K118" s="2">
        <f t="shared" si="60"/>
        <v>4.1537999999999998E-8</v>
      </c>
    </row>
    <row r="119" spans="1:11" x14ac:dyDescent="0.35">
      <c r="A119" s="1">
        <f t="shared" si="56"/>
        <v>0.12000000000000001</v>
      </c>
      <c r="C119" s="2">
        <v>2.8455000000000002E-9</v>
      </c>
      <c r="D119" s="2">
        <v>4.5887999999999997E-9</v>
      </c>
      <c r="E119" s="2">
        <v>5.8057999999999999E-9</v>
      </c>
      <c r="F119" s="2">
        <v>5.2525999999999998E-9</v>
      </c>
      <c r="H119" s="2">
        <f t="shared" si="57"/>
        <v>2.3712499999999998E-8</v>
      </c>
      <c r="I119" s="2">
        <f t="shared" si="58"/>
        <v>3.8239999999999997E-8</v>
      </c>
      <c r="J119" s="2">
        <f t="shared" si="59"/>
        <v>4.838166666666666E-8</v>
      </c>
      <c r="K119" s="2">
        <f t="shared" si="60"/>
        <v>4.3771666666666661E-8</v>
      </c>
    </row>
    <row r="120" spans="1:11" x14ac:dyDescent="0.35">
      <c r="A120" s="1">
        <f t="shared" si="56"/>
        <v>0.14000000000000001</v>
      </c>
      <c r="C120" s="2">
        <v>3.7672999999999996E-9</v>
      </c>
      <c r="D120" s="2">
        <v>5.9036000000000002E-9</v>
      </c>
      <c r="E120" s="2">
        <v>7.2864999999999996E-9</v>
      </c>
      <c r="F120" s="2">
        <v>6.1872000000000003E-9</v>
      </c>
      <c r="H120" s="2">
        <f t="shared" si="57"/>
        <v>2.690928571428571E-8</v>
      </c>
      <c r="I120" s="2">
        <f t="shared" si="58"/>
        <v>4.2168571428571425E-8</v>
      </c>
      <c r="J120" s="2">
        <f t="shared" si="59"/>
        <v>5.2046428571428562E-8</v>
      </c>
      <c r="K120" s="2">
        <f t="shared" si="60"/>
        <v>4.4194285714285712E-8</v>
      </c>
    </row>
    <row r="121" spans="1:11" x14ac:dyDescent="0.35">
      <c r="A121" s="1">
        <f t="shared" si="56"/>
        <v>0.16</v>
      </c>
      <c r="C121" s="2">
        <v>4.6876999999999998E-9</v>
      </c>
      <c r="D121" s="2">
        <v>7.1401000000000002E-9</v>
      </c>
      <c r="E121" s="2">
        <v>8.6114000000000003E-9</v>
      </c>
      <c r="F121" s="2">
        <v>7.0092000000000002E-9</v>
      </c>
      <c r="H121" s="2">
        <f>C121/A121</f>
        <v>2.9298124999999999E-8</v>
      </c>
      <c r="I121" s="2">
        <f>D121/$A121</f>
        <v>4.4625625000000002E-8</v>
      </c>
      <c r="J121" s="2">
        <f>E121/$A121</f>
        <v>5.3821250000000003E-8</v>
      </c>
      <c r="K121" s="2">
        <f>F121/$A121</f>
        <v>4.3807499999999997E-8</v>
      </c>
    </row>
  </sheetData>
  <mergeCells count="4">
    <mergeCell ref="C1:F1"/>
    <mergeCell ref="H1:K1"/>
    <mergeCell ref="M1:P1"/>
    <mergeCell ref="T2:W2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Sosa</dc:creator>
  <cp:lastModifiedBy>Jason Sosa</cp:lastModifiedBy>
  <dcterms:created xsi:type="dcterms:W3CDTF">2016-11-17T14:47:53Z</dcterms:created>
  <dcterms:modified xsi:type="dcterms:W3CDTF">2016-11-17T20:40:51Z</dcterms:modified>
</cp:coreProperties>
</file>